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00" windowWidth="16530" windowHeight="11340" activeTab="1"/>
  </bookViews>
  <sheets>
    <sheet name="Instructions" sheetId="2" r:id="rId1"/>
    <sheet name="Budgets" sheetId="1" r:id="rId2"/>
    <sheet name="Labor and Materials Variance" sheetId="4" r:id="rId3"/>
    <sheet name="Budget Variance Report" sheetId="3" r:id="rId4"/>
  </sheets>
  <calcPr calcId="145620"/>
</workbook>
</file>

<file path=xl/calcChain.xml><?xml version="1.0" encoding="utf-8"?>
<calcChain xmlns="http://schemas.openxmlformats.org/spreadsheetml/2006/main">
  <c r="I53" i="1" l="1"/>
  <c r="G53" i="1"/>
  <c r="K53" i="1" s="1"/>
  <c r="E53" i="1"/>
  <c r="G87" i="1"/>
  <c r="G86" i="1"/>
  <c r="G85" i="1"/>
  <c r="H75" i="1"/>
  <c r="H74" i="1"/>
  <c r="H73" i="1"/>
  <c r="H71" i="1"/>
  <c r="I64" i="1"/>
  <c r="I63" i="1"/>
  <c r="I62" i="1"/>
  <c r="I60" i="1"/>
  <c r="K51" i="1"/>
  <c r="K49" i="1"/>
  <c r="K42" i="1"/>
  <c r="K39" i="1"/>
  <c r="K38" i="1"/>
  <c r="K37" i="1"/>
  <c r="K34" i="1"/>
  <c r="L26" i="1"/>
  <c r="L25" i="1"/>
  <c r="L24" i="1"/>
  <c r="L23" i="1"/>
  <c r="L22" i="1"/>
  <c r="L20" i="1"/>
  <c r="G9" i="1" l="1"/>
  <c r="G10" i="1"/>
  <c r="G8" i="1"/>
  <c r="G11" i="1" s="1"/>
</calcChain>
</file>

<file path=xl/sharedStrings.xml><?xml version="1.0" encoding="utf-8"?>
<sst xmlns="http://schemas.openxmlformats.org/spreadsheetml/2006/main" count="188" uniqueCount="151">
  <si>
    <t>Peyton Approved</t>
  </si>
  <si>
    <t>Sales Budgets</t>
  </si>
  <si>
    <t>Budgeted Units</t>
  </si>
  <si>
    <t>Budgeted Unit Price</t>
  </si>
  <si>
    <t>Budgeted Total Dollars</t>
  </si>
  <si>
    <t xml:space="preserve">Total for the first quarter </t>
  </si>
  <si>
    <t>Production Budget</t>
  </si>
  <si>
    <t>August</t>
  </si>
  <si>
    <t xml:space="preserve">  Sept.</t>
  </si>
  <si>
    <t xml:space="preserve">     Total</t>
  </si>
  <si>
    <t xml:space="preserve">Next month’s budgeted sales </t>
  </si>
  <si>
    <t xml:space="preserve">Budgeted ending inventory </t>
  </si>
  <si>
    <t xml:space="preserve">Add budgeted sales </t>
  </si>
  <si>
    <t xml:space="preserve">Required units to be produced </t>
  </si>
  <si>
    <t xml:space="preserve">Units to be produced </t>
  </si>
  <si>
    <t>Raw Materials Budget</t>
  </si>
  <si>
    <t>July</t>
  </si>
  <si>
    <t xml:space="preserve">Production budget (units) </t>
  </si>
  <si>
    <t xml:space="preserve">Materials requirement per unit </t>
  </si>
  <si>
    <t xml:space="preserve">Materials needed for production </t>
  </si>
  <si>
    <t xml:space="preserve">Add budgeted ending inventory </t>
  </si>
  <si>
    <t xml:space="preserve">Total materials requirements (units) </t>
  </si>
  <si>
    <t xml:space="preserve">Materials to be purchased </t>
  </si>
  <si>
    <t xml:space="preserve">Material price per unit </t>
  </si>
  <si>
    <t xml:space="preserve">Total cost of direct material purchases </t>
  </si>
  <si>
    <t>Direct Labor Budget</t>
  </si>
  <si>
    <t xml:space="preserve">   July</t>
  </si>
  <si>
    <t xml:space="preserve">Budgeted production (units) </t>
  </si>
  <si>
    <t xml:space="preserve">Labor requirements per unit (hours) </t>
  </si>
  <si>
    <t xml:space="preserve">Total labor hours needed </t>
  </si>
  <si>
    <t xml:space="preserve">Labor rate (per hour) </t>
  </si>
  <si>
    <t xml:space="preserve">Labor dollars </t>
  </si>
  <si>
    <t>Factory Overhead Budget</t>
  </si>
  <si>
    <t xml:space="preserve">  July</t>
  </si>
  <si>
    <t xml:space="preserve">    Sept.</t>
  </si>
  <si>
    <t xml:space="preserve">  Total</t>
  </si>
  <si>
    <t xml:space="preserve">Budgeted variable overhead </t>
  </si>
  <si>
    <t xml:space="preserve">Fixed overhead </t>
  </si>
  <si>
    <t xml:space="preserve">Budgeted total overhead </t>
  </si>
  <si>
    <t>Selling Expense Budgets</t>
  </si>
  <si>
    <t xml:space="preserve">Budgeted sales </t>
  </si>
  <si>
    <t xml:space="preserve">Sales commission percent </t>
  </si>
  <si>
    <t xml:space="preserve">Sales commissions expense </t>
  </si>
  <si>
    <t xml:space="preserve">Sales salaries </t>
  </si>
  <si>
    <t xml:space="preserve">Total selling expenses </t>
  </si>
  <si>
    <t>General and Administrative Expense Budgets</t>
  </si>
  <si>
    <t xml:space="preserve">     Sept.</t>
  </si>
  <si>
    <t xml:space="preserve">    Total</t>
  </si>
  <si>
    <t xml:space="preserve">Salaries </t>
  </si>
  <si>
    <t xml:space="preserve">Interest on long-term note </t>
  </si>
  <si>
    <t xml:space="preserve">Total expenses </t>
  </si>
  <si>
    <t>Part C - Production Budget</t>
  </si>
  <si>
    <t xml:space="preserve">Percentage  of inventory to future sales </t>
  </si>
  <si>
    <t>Part E -  Manufacturing budget -  contains raw materials budget, direct labor budget, and factory overhead budget</t>
  </si>
  <si>
    <t>Part G - Selling Expense Budget</t>
  </si>
  <si>
    <t>Deduct beginning inventory  (previous month ending inventory)</t>
  </si>
  <si>
    <t>Deduct beginning inventory  (Previous month ending inventory)</t>
  </si>
  <si>
    <t>Variable factory overhead rate</t>
  </si>
  <si>
    <t>Part I - General and Admin Expense Budget</t>
  </si>
  <si>
    <t>July, August, and September 2015</t>
  </si>
  <si>
    <t>Budgeted Balance Sheet</t>
  </si>
  <si>
    <t>ASSETS</t>
  </si>
  <si>
    <t xml:space="preserve">Cash </t>
  </si>
  <si>
    <t>Accounts receivable</t>
  </si>
  <si>
    <t>Raw materials inventory</t>
  </si>
  <si>
    <t xml:space="preserve">Finished goods inventory </t>
  </si>
  <si>
    <t xml:space="preserve">Total current assets </t>
  </si>
  <si>
    <t xml:space="preserve">Equipment </t>
  </si>
  <si>
    <t xml:space="preserve">Less accumulated depreciation </t>
  </si>
  <si>
    <t xml:space="preserve">Total assets </t>
  </si>
  <si>
    <t>LIABILITIES AND EQUITY</t>
  </si>
  <si>
    <t>Accounts payable</t>
  </si>
  <si>
    <t>Short-term notes payable</t>
  </si>
  <si>
    <t xml:space="preserve">Taxes payable </t>
  </si>
  <si>
    <t xml:space="preserve">Total current liabilities </t>
  </si>
  <si>
    <t xml:space="preserve">Long-term note payable </t>
  </si>
  <si>
    <t xml:space="preserve">Common stock </t>
  </si>
  <si>
    <t xml:space="preserve">Retained earnings </t>
  </si>
  <si>
    <t>Total stockholders’ equity</t>
  </si>
  <si>
    <t>Total liabilities and equity</t>
  </si>
  <si>
    <t>Step 1: Prepare a Sales Budget</t>
  </si>
  <si>
    <r>
      <rPr>
        <b/>
        <sz val="11"/>
        <color theme="1"/>
        <rFont val="Calibri"/>
        <family val="2"/>
        <scheme val="minor"/>
      </rPr>
      <t>Step 2:</t>
    </r>
    <r>
      <rPr>
        <sz val="11"/>
        <color theme="1"/>
        <rFont val="Calibri"/>
        <family val="2"/>
        <scheme val="minor"/>
      </rPr>
      <t xml:space="preserve"> </t>
    </r>
    <r>
      <rPr>
        <b/>
        <sz val="11"/>
        <color theme="1"/>
        <rFont val="Calibri"/>
        <family val="2"/>
        <scheme val="minor"/>
      </rPr>
      <t>Prepare a Production Budget</t>
    </r>
  </si>
  <si>
    <t xml:space="preserve">
</t>
  </si>
  <si>
    <t>Raw Material Budget</t>
  </si>
  <si>
    <t>Step 3: Prepare a Manufacturing Budget</t>
  </si>
  <si>
    <t>Step 5: General and Administrative Expense Budget</t>
  </si>
  <si>
    <t>Step 1: Complete A. Develop a variance analysis including a Budget Variance performance report and appropriate variances for materials, labor, and overhead.</t>
  </si>
  <si>
    <t>All assumptions are new and apply to the July through September budget period.</t>
  </si>
  <si>
    <t>Complete Part G - Selling Expense Budget.</t>
  </si>
  <si>
    <t>Complete Part I - General and Admin Expense Budget.</t>
  </si>
  <si>
    <t>Consider assumption 2 while completing this critical element: The June 30 finished goods inventory is 16,800 units.</t>
  </si>
  <si>
    <t>Consider units to be produced found in the production budget while completing this critical element.</t>
  </si>
  <si>
    <t>Consider assumption 5 while completing this critical element: Each finished unit requires 0.50 hours of direct labor at a rate of $16 per hour.</t>
  </si>
  <si>
    <t>Step 4: Prepare a Selling Budget</t>
  </si>
  <si>
    <t>You are a manager for Peyton Approved, a pet supplies manufacturer. This responsibility requires you to create budgets, make pricing decisions, and analyze the results of operations to determine if changes need to be made to make the company more efficient. 
You will be preparing a budget for the quarter July through September 2014.  You are provided the following information. The budgeted balance sheet on June 30, 2014, is:</t>
  </si>
  <si>
    <t xml:space="preserve">     Total liabilities</t>
  </si>
  <si>
    <t>8. Sales representatives’ commissions are 12% of sales and are paid in the month of the sales. The sales manager’s monthly salary is $3,750 per month.</t>
  </si>
  <si>
    <r>
      <t>7.</t>
    </r>
    <r>
      <rPr>
        <sz val="11"/>
        <color theme="1"/>
        <rFont val="Calibri"/>
        <family val="2"/>
        <scheme val="minor"/>
      </rPr>
      <t> Monthly general and administrative expenses include $12,000 administrative salaries and 0.9% monthly interest on the long-term note payable.</t>
    </r>
  </si>
  <si>
    <t>1. Sales were 20,000 units in June 2015. Forecasted sales in units are as follows: July, 18,000; August, 22,000; September, 20,000; October, 24,000. The product’s selling price is $18.00 per unit and its total product cost is $14.35 per unit.</t>
  </si>
  <si>
    <t>2. The June 30 finished goods inventory is 16,800 units.</t>
  </si>
  <si>
    <t>3. Going forward, company policy calls for a given month’s ending finished goods inventory to equal 70% of the next month’s expected unit sales.</t>
  </si>
  <si>
    <t xml:space="preserve">4. The June 30 raw materials inventory is 4,600 units. The budgeted September 30 raw materials inventory is 1,980 units. Raw materials cost $7.75 per unit. Each finished unit requires 0.50 units of raw materials. Company policy calls for a given month’s ending raw materials inventory to equal 20% of the next month’s materials requirements. </t>
  </si>
  <si>
    <t>5. Each finished unit requires 0.50 hours of direct labor at a rate of $16 per hour.</t>
  </si>
  <si>
    <t>6. Overhead is allocated based on direct labor hours. The predetermined variable overhead rate is $1.35 per unit produced. Depreciation of $20,000 per month is treated as fixed factory overhead.</t>
  </si>
  <si>
    <t>Specifically, the following critical elements must be addressed when creating an Operating Budget by completing the budget templates found on the "Budgets" tab below.</t>
  </si>
  <si>
    <t>Consider assumption 1 when completing this critical element: Sales were 20,000 units in June 2015. Forecasted sales in units are as follows: July, 18,000; August, 22,000; September, 20,000; October, 24,000. The product’s selling price is $18.00 per unit and its total product cost is $14.35 per unit.</t>
  </si>
  <si>
    <t>You can find an example of a sales budget in Exhibit 22-5 on page 1324 of the textbook.</t>
  </si>
  <si>
    <t xml:space="preserve">Complete Part C - Production Budget on the Budgets tab below by using the information found in the budgeted balance sheet above. </t>
  </si>
  <si>
    <t xml:space="preserve">Complete Part A - Sales Budget on the Budgets tab below by using the information found in the budgeted balance sheet above.  </t>
  </si>
  <si>
    <t>Consider assumption 1 while completing this critical element: Sales were 20,000 units in June 2015. Forecasted sales in units are as follows: July, 18,000; August, 22,000; September, 20,000; October, 24,000. The product’s selling price is $18.00 per unit and its total product cost is $14.35 per unit.</t>
  </si>
  <si>
    <t>Consider assumption 3 while completing this critical element: Going forward, company policy calls for a given month’s ending finished goods inventory to equal 70% of the next month’s expected unit sales.</t>
  </si>
  <si>
    <t>You can find an example of a production budget in Exhibit 22-6 on page 1325 of the textbook.</t>
  </si>
  <si>
    <t>Complete Part E - Manufacturing Budget on the Budgets tab below by using the information found in the budgeted balance sheet above. The manufacturing budget consists of three parts: the Raw Materials Budget, the Direct Labor Budget, and the Factory Overhead Budget.</t>
  </si>
  <si>
    <t>Consider assumption 4 while completing this critical element: The June 30 raw materials inventory is 4,600 units. The budgeted September 30 raw materials inventory is 1,980 units. Raw materials cost $7.75 per unit. Each finished unit requires 0.50 units of raw materials. Company policy calls for a given month’s ending raw materials inventory to equal 20% of the next month’s materials requirements.</t>
  </si>
  <si>
    <t>Consider assumption 6 while completing this critical element: Overhead is allocated based on direct labor hours. The predetermined variable overhead rate is $1.35 per unit produced. Depreciation of $20,000 per month is treated as fixed factory overhead.</t>
  </si>
  <si>
    <t>Consider assumption 8 while completing this critical element: 8. Sales representatives’ commissions are 12% of sales and are paid in the month of the sales. The sales manager’s monthly salary is $3,750 per month.</t>
  </si>
  <si>
    <t>Consider assumption 7 while completing this critical element: 7. Monthly general and administrative expenses include $12,000 administrative salaries and 0.9% monthly interest on the long-term note payable.</t>
  </si>
  <si>
    <t>The actual quantity of material used was 31,000 with an actual cost of $7.75 per unit. The actual labor hours were 33,000 with an actual rate per hour of $15.</t>
  </si>
  <si>
    <t>Specifically, the following critical elements must be addressed when performing the Budget Variance Analysis using the Budget Variance Student Worksheet</t>
  </si>
  <si>
    <t>Start with the Labor and Materials Variance tab.</t>
  </si>
  <si>
    <t>Standard costs/quantities come from the raw materials budget and the labor budget.</t>
  </si>
  <si>
    <t>Use Exhibits 23-11 on page 1416 and 23-12 on page 1419 in the textbook as guides.</t>
  </si>
  <si>
    <t>After completing the Labor and Materials Variance tab, transfer variances to the Budget Variance Report tab.</t>
  </si>
  <si>
    <t>Congratulations! You have completed the workbook portion of Final Project Part I. To complete the discussion portion of Final Project Part I, complete the Final Project Part I Student Discussion document.</t>
  </si>
  <si>
    <t xml:space="preserve">        Total direct labor variance</t>
  </si>
  <si>
    <t xml:space="preserve">    Efficiency variance</t>
  </si>
  <si>
    <t xml:space="preserve">    Cost /price variance</t>
  </si>
  <si>
    <t>Unfavorable</t>
  </si>
  <si>
    <t>Direct labor variances</t>
  </si>
  <si>
    <t xml:space="preserve">        Total direct materials variance</t>
  </si>
  <si>
    <t xml:space="preserve">   Efficiency variance</t>
  </si>
  <si>
    <t xml:space="preserve">   Cost/price variance</t>
  </si>
  <si>
    <t>Favorable</t>
  </si>
  <si>
    <t>Direct materials variances</t>
  </si>
  <si>
    <t>Favorable/ Unfavorable</t>
  </si>
  <si>
    <t>Variance</t>
  </si>
  <si>
    <t>Static Budget</t>
  </si>
  <si>
    <t>Actual Results</t>
  </si>
  <si>
    <t>For the Year Ended …</t>
  </si>
  <si>
    <t>Budget Variance Report</t>
  </si>
  <si>
    <t>Material Efficiency Variance</t>
  </si>
  <si>
    <t>Material Cost/Price Variance</t>
  </si>
  <si>
    <t>standard quantity</t>
  </si>
  <si>
    <t>standard cost</t>
  </si>
  <si>
    <t>actual quantity</t>
  </si>
  <si>
    <t>actual cost</t>
  </si>
  <si>
    <t xml:space="preserve"> </t>
  </si>
  <si>
    <t>Materials variance</t>
  </si>
  <si>
    <t>Labor Efficiency Variance</t>
  </si>
  <si>
    <t>Labor Cost/Price Variance</t>
  </si>
  <si>
    <t>Labor variance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</si>
</sst>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_(* #,##0_);_(* \(#,##0\);_(* &quot;-&quot;??_);_(@_)"/>
  </numFmts>
  <fonts count="26" x14ac:knownFonts="1">
    <font>
      <sz val="11"/>
      <color theme="1"/>
      <name val="Calibri"/>
      <family val="2"/>
      <scheme val="minor"/>
    </font>
    <font>
      <sz val="12"/>
      <color theme="1"/>
      <name val="Arial"/>
      <family val="2"/>
    </font>
    <font>
      <b/>
      <i/>
      <sz val="13"/>
      <color rgb="FF000000"/>
      <name val="Arial"/>
      <family val="2"/>
    </font>
    <font>
      <b/>
      <sz val="13"/>
      <color rgb="FF000000"/>
      <name val="Arial"/>
      <family val="2"/>
    </font>
    <font>
      <b/>
      <sz val="11"/>
      <color rgb="FF000000"/>
      <name val="Arial"/>
      <family val="2"/>
    </font>
    <font>
      <b/>
      <u/>
      <sz val="13"/>
      <color rgb="FF000000"/>
      <name val="Arial"/>
      <family val="2"/>
    </font>
    <font>
      <b/>
      <u val="double"/>
      <sz val="13"/>
      <color rgb="FF000000"/>
      <name val="Arial"/>
      <family val="2"/>
    </font>
    <font>
      <b/>
      <sz val="12"/>
      <color rgb="FF000000"/>
      <name val="Arial"/>
      <family val="2"/>
    </font>
    <font>
      <b/>
      <u/>
      <sz val="12"/>
      <color rgb="FF000000"/>
      <name val="Arial"/>
      <family val="2"/>
    </font>
    <font>
      <b/>
      <u val="double"/>
      <sz val="12"/>
      <color rgb="FF000000"/>
      <name val="Arial"/>
      <family val="2"/>
    </font>
    <font>
      <b/>
      <sz val="12.5"/>
      <color rgb="FF000000"/>
      <name val="Arial"/>
      <family val="2"/>
    </font>
    <font>
      <b/>
      <u val="double"/>
      <sz val="12.5"/>
      <color rgb="FF000000"/>
      <name val="Arial"/>
      <family val="2"/>
    </font>
    <font>
      <b/>
      <u/>
      <sz val="12.5"/>
      <color rgb="FF000000"/>
      <name val="Arial"/>
      <family val="2"/>
    </font>
    <font>
      <b/>
      <sz val="10"/>
      <color rgb="FF000000"/>
      <name val="Arial"/>
      <family val="2"/>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theme="1"/>
      <name val="Symbol"/>
      <family val="1"/>
      <charset val="2"/>
    </font>
    <font>
      <u/>
      <sz val="11"/>
      <color theme="1"/>
      <name val="Calibri"/>
      <family val="2"/>
      <scheme val="minor"/>
    </font>
    <font>
      <u val="double"/>
      <sz val="11"/>
      <color theme="1"/>
      <name val="Calibri"/>
      <family val="2"/>
      <scheme val="minor"/>
    </font>
    <font>
      <b/>
      <sz val="11"/>
      <color theme="0"/>
      <name val="Calibri"/>
      <family val="2"/>
      <scheme val="minor"/>
    </font>
    <font>
      <sz val="11"/>
      <name val="Calibri"/>
      <family val="2"/>
      <scheme val="minor"/>
    </font>
    <font>
      <sz val="11"/>
      <color theme="1"/>
      <name val="Arial"/>
      <family val="2"/>
    </font>
    <font>
      <b/>
      <sz val="11"/>
      <color theme="1"/>
      <name val="Arial"/>
      <family val="2"/>
    </font>
    <font>
      <b/>
      <sz val="12"/>
      <color theme="1"/>
      <name val="Arial"/>
      <family val="2"/>
    </font>
  </fonts>
  <fills count="10">
    <fill>
      <patternFill patternType="none"/>
    </fill>
    <fill>
      <patternFill patternType="gray125"/>
    </fill>
    <fill>
      <patternFill patternType="gray125">
        <bgColor rgb="FFE5E5E5"/>
      </patternFill>
    </fill>
    <fill>
      <patternFill patternType="gray125">
        <fgColor rgb="FF000000"/>
        <bgColor rgb="FFDEDEDE"/>
      </patternFill>
    </fill>
    <fill>
      <patternFill patternType="solid">
        <fgColor theme="0" tint="-0.34998626667073579"/>
        <bgColor indexed="64"/>
      </patternFill>
    </fill>
    <fill>
      <patternFill patternType="lightGray">
        <bgColor theme="0" tint="-0.14996795556505021"/>
      </patternFill>
    </fill>
    <fill>
      <patternFill patternType="gray125">
        <bgColor theme="4" tint="0.59999389629810485"/>
      </patternFill>
    </fill>
    <fill>
      <patternFill patternType="gray0625">
        <bgColor theme="5" tint="0.59999389629810485"/>
      </patternFill>
    </fill>
    <fill>
      <patternFill patternType="gray0625"/>
    </fill>
    <fill>
      <patternFill patternType="lightGray"/>
    </fill>
  </fills>
  <borders count="15">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4" fillId="0" borderId="0" applyFont="0" applyFill="0" applyBorder="0" applyAlignment="0" applyProtection="0"/>
    <xf numFmtId="44" fontId="14" fillId="0" borderId="0" applyFont="0" applyFill="0" applyBorder="0" applyAlignment="0" applyProtection="0"/>
  </cellStyleXfs>
  <cellXfs count="184">
    <xf numFmtId="0" fontId="0" fillId="0" borderId="0" xfId="0"/>
    <xf numFmtId="0" fontId="2" fillId="0" borderId="0" xfId="0" applyFont="1" applyAlignment="1">
      <alignment vertical="center"/>
    </xf>
    <xf numFmtId="6" fontId="3" fillId="0" borderId="0" xfId="0" applyNumberFormat="1" applyFont="1" applyAlignment="1">
      <alignment horizontal="right" vertical="center" wrapText="1"/>
    </xf>
    <xf numFmtId="0" fontId="3" fillId="0" borderId="0" xfId="0" applyFont="1" applyAlignment="1">
      <alignment vertical="center" wrapText="1"/>
    </xf>
    <xf numFmtId="3" fontId="6"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3" fontId="8" fillId="0" borderId="0" xfId="0" applyNumberFormat="1" applyFont="1" applyAlignment="1">
      <alignment horizontal="right" vertical="center" wrapText="1"/>
    </xf>
    <xf numFmtId="3" fontId="9" fillId="0" borderId="2" xfId="0" applyNumberFormat="1" applyFont="1" applyBorder="1" applyAlignment="1">
      <alignment horizontal="right" vertical="center" wrapText="1"/>
    </xf>
    <xf numFmtId="3" fontId="7" fillId="0" borderId="0" xfId="0" applyNumberFormat="1" applyFont="1" applyAlignment="1">
      <alignment horizontal="right" vertical="center" wrapText="1"/>
    </xf>
    <xf numFmtId="0" fontId="8" fillId="0" borderId="0" xfId="0" applyFont="1" applyAlignment="1">
      <alignment horizontal="right" vertical="center" wrapText="1"/>
    </xf>
    <xf numFmtId="3" fontId="7" fillId="0" borderId="1" xfId="0" applyNumberFormat="1" applyFont="1" applyBorder="1" applyAlignment="1">
      <alignment vertical="center" wrapText="1"/>
    </xf>
    <xf numFmtId="0" fontId="8" fillId="0" borderId="0" xfId="0" applyFont="1" applyAlignment="1">
      <alignment vertical="center" wrapText="1"/>
    </xf>
    <xf numFmtId="3" fontId="7" fillId="0" borderId="0" xfId="0" applyNumberFormat="1" applyFont="1" applyAlignment="1">
      <alignment vertical="center" wrapText="1"/>
    </xf>
    <xf numFmtId="3" fontId="8" fillId="0" borderId="0" xfId="0" applyNumberFormat="1" applyFont="1" applyAlignment="1">
      <alignment vertical="center" wrapText="1"/>
    </xf>
    <xf numFmtId="3" fontId="9" fillId="0" borderId="2" xfId="0" applyNumberFormat="1" applyFont="1" applyBorder="1" applyAlignment="1">
      <alignment vertical="center" wrapText="1"/>
    </xf>
    <xf numFmtId="0" fontId="7" fillId="0" borderId="0" xfId="0" applyFont="1" applyBorder="1" applyAlignment="1">
      <alignment vertical="center" wrapText="1"/>
    </xf>
    <xf numFmtId="3" fontId="9" fillId="0" borderId="0" xfId="0" applyNumberFormat="1" applyFont="1" applyAlignment="1">
      <alignment horizontal="right" vertical="center" wrapText="1"/>
    </xf>
    <xf numFmtId="6" fontId="10" fillId="0" borderId="0" xfId="0" applyNumberFormat="1" applyFont="1" applyAlignment="1">
      <alignment horizontal="right" vertical="center" wrapText="1"/>
    </xf>
    <xf numFmtId="6" fontId="11" fillId="0" borderId="2" xfId="0" applyNumberFormat="1" applyFont="1" applyBorder="1" applyAlignment="1">
      <alignment horizontal="right" vertical="center" wrapText="1"/>
    </xf>
    <xf numFmtId="0" fontId="10" fillId="0" borderId="0" xfId="0" applyFont="1" applyAlignment="1">
      <alignment horizontal="right" vertical="center" wrapText="1"/>
    </xf>
    <xf numFmtId="3" fontId="10" fillId="0" borderId="0" xfId="0" applyNumberFormat="1" applyFont="1" applyAlignment="1">
      <alignment horizontal="right" vertical="center" wrapText="1"/>
    </xf>
    <xf numFmtId="0" fontId="12" fillId="0" borderId="0" xfId="0" applyFont="1" applyAlignment="1">
      <alignment horizontal="right" vertical="center" wrapText="1"/>
    </xf>
    <xf numFmtId="3" fontId="11" fillId="0" borderId="0" xfId="0" applyNumberFormat="1" applyFont="1" applyAlignment="1">
      <alignment horizontal="right" vertical="center" wrapText="1"/>
    </xf>
    <xf numFmtId="0" fontId="13" fillId="2" borderId="2" xfId="0" applyFont="1" applyFill="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6" fontId="9" fillId="0" borderId="2" xfId="0" applyNumberFormat="1" applyFont="1" applyBorder="1" applyAlignment="1">
      <alignment horizontal="right" vertical="center" wrapText="1"/>
    </xf>
    <xf numFmtId="3" fontId="12" fillId="0" borderId="0" xfId="0" applyNumberFormat="1" applyFont="1" applyAlignment="1">
      <alignment horizontal="right" vertical="center" wrapText="1"/>
    </xf>
    <xf numFmtId="0" fontId="3" fillId="0" borderId="0" xfId="0" applyFont="1" applyAlignment="1">
      <alignment vertical="center"/>
    </xf>
    <xf numFmtId="0" fontId="4" fillId="2" borderId="2" xfId="0" applyFont="1" applyFill="1" applyBorder="1" applyAlignment="1">
      <alignment horizontal="right" vertical="center" wrapText="1"/>
    </xf>
    <xf numFmtId="3" fontId="5"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6" fontId="6" fillId="0" borderId="2" xfId="0" applyNumberFormat="1" applyFont="1" applyBorder="1" applyAlignment="1">
      <alignment horizontal="right" vertical="center" wrapText="1"/>
    </xf>
    <xf numFmtId="0" fontId="4" fillId="2" borderId="2" xfId="0" applyFont="1" applyFill="1" applyBorder="1" applyAlignment="1">
      <alignment vertical="center" wrapText="1"/>
    </xf>
    <xf numFmtId="3" fontId="9" fillId="0" borderId="0" xfId="0" applyNumberFormat="1" applyFont="1" applyAlignment="1">
      <alignment vertical="center" wrapText="1"/>
    </xf>
    <xf numFmtId="6" fontId="10" fillId="0" borderId="0" xfId="0" applyNumberFormat="1" applyFont="1" applyAlignment="1">
      <alignment vertical="center" wrapText="1"/>
    </xf>
    <xf numFmtId="6" fontId="11" fillId="0" borderId="2" xfId="0" applyNumberFormat="1" applyFont="1" applyBorder="1" applyAlignment="1">
      <alignment vertical="center" wrapText="1"/>
    </xf>
    <xf numFmtId="6" fontId="11" fillId="0" borderId="0" xfId="0" applyNumberFormat="1" applyFont="1" applyBorder="1" applyAlignment="1">
      <alignment vertical="center" wrapText="1"/>
    </xf>
    <xf numFmtId="3" fontId="10" fillId="0" borderId="1" xfId="0" applyNumberFormat="1" applyFont="1" applyBorder="1" applyAlignment="1">
      <alignment vertical="center" wrapText="1"/>
    </xf>
    <xf numFmtId="0" fontId="12" fillId="0" borderId="0" xfId="0" applyFont="1" applyAlignment="1">
      <alignment vertical="center" wrapText="1"/>
    </xf>
    <xf numFmtId="3" fontId="11" fillId="0" borderId="0" xfId="0" applyNumberFormat="1" applyFont="1" applyAlignment="1">
      <alignment vertical="center" wrapText="1"/>
    </xf>
    <xf numFmtId="6" fontId="7" fillId="0" borderId="0" xfId="0" applyNumberFormat="1" applyFont="1" applyAlignment="1">
      <alignment vertical="center" wrapText="1"/>
    </xf>
    <xf numFmtId="6" fontId="9" fillId="0" borderId="2" xfId="0" applyNumberFormat="1" applyFont="1" applyBorder="1" applyAlignment="1">
      <alignment vertical="center" wrapText="1"/>
    </xf>
    <xf numFmtId="9" fontId="8" fillId="0" borderId="0" xfId="0" applyNumberFormat="1" applyFont="1" applyAlignment="1">
      <alignment horizontal="right" vertical="center" wrapText="1"/>
    </xf>
    <xf numFmtId="9" fontId="8" fillId="0" borderId="0" xfId="0" applyNumberFormat="1" applyFont="1" applyAlignment="1">
      <alignment vertical="center" wrapText="1"/>
    </xf>
    <xf numFmtId="6" fontId="10" fillId="0" borderId="1" xfId="0" applyNumberFormat="1" applyFont="1" applyBorder="1" applyAlignment="1">
      <alignment vertical="center" wrapText="1"/>
    </xf>
    <xf numFmtId="3" fontId="10" fillId="0" borderId="0" xfId="0" applyNumberFormat="1" applyFont="1" applyAlignment="1">
      <alignment vertical="center" wrapText="1"/>
    </xf>
    <xf numFmtId="3" fontId="12" fillId="0" borderId="0" xfId="0" applyNumberFormat="1" applyFont="1" applyAlignment="1">
      <alignment vertical="center" wrapText="1"/>
    </xf>
    <xf numFmtId="9" fontId="12" fillId="0" borderId="0" xfId="0" applyNumberFormat="1" applyFont="1" applyAlignment="1">
      <alignment horizontal="right" vertical="center" wrapText="1"/>
    </xf>
    <xf numFmtId="9" fontId="12" fillId="0" borderId="0" xfId="0" applyNumberFormat="1" applyFont="1" applyAlignment="1">
      <alignment vertical="center" wrapText="1"/>
    </xf>
    <xf numFmtId="0" fontId="4" fillId="2" borderId="2" xfId="0" applyFont="1" applyFill="1" applyBorder="1" applyAlignment="1">
      <alignment horizontal="center" vertical="center" wrapText="1"/>
    </xf>
    <xf numFmtId="0" fontId="7" fillId="0" borderId="0" xfId="0" applyFont="1" applyAlignment="1">
      <alignment vertical="center" wrapText="1"/>
    </xf>
    <xf numFmtId="0" fontId="3" fillId="0" borderId="2"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horizontal="right" vertical="center" wrapText="1"/>
    </xf>
    <xf numFmtId="0" fontId="13" fillId="2" borderId="2" xfId="0" applyFont="1" applyFill="1" applyBorder="1" applyAlignment="1">
      <alignment horizontal="center" vertical="center" wrapText="1"/>
    </xf>
    <xf numFmtId="0" fontId="1" fillId="0" borderId="0" xfId="0" applyFont="1" applyAlignment="1">
      <alignment vertical="center" wrapText="1"/>
    </xf>
    <xf numFmtId="0" fontId="4" fillId="2" borderId="2" xfId="0" applyFont="1" applyFill="1" applyBorder="1" applyAlignment="1">
      <alignment horizontal="center" vertical="center" wrapText="1"/>
    </xf>
    <xf numFmtId="0" fontId="15" fillId="0" borderId="0" xfId="0" applyFont="1"/>
    <xf numFmtId="43" fontId="3" fillId="0" borderId="0" xfId="1" applyFont="1" applyAlignment="1">
      <alignment horizontal="center" vertical="center" wrapText="1"/>
    </xf>
    <xf numFmtId="43" fontId="10" fillId="0" borderId="0" xfId="1" applyFont="1" applyAlignment="1">
      <alignment horizontal="right" vertical="center" wrapText="1"/>
    </xf>
    <xf numFmtId="43" fontId="0" fillId="0" borderId="0" xfId="1" applyFont="1"/>
    <xf numFmtId="43" fontId="10" fillId="0" borderId="0" xfId="1" applyFont="1" applyAlignment="1">
      <alignment vertical="center" wrapText="1"/>
    </xf>
    <xf numFmtId="43" fontId="8" fillId="0" borderId="0" xfId="1" applyFont="1" applyAlignment="1">
      <alignment horizontal="right" vertical="center" wrapText="1"/>
    </xf>
    <xf numFmtId="43" fontId="8" fillId="0" borderId="0" xfId="1" applyFont="1" applyAlignment="1">
      <alignment vertical="center" wrapText="1"/>
    </xf>
    <xf numFmtId="43" fontId="7" fillId="0" borderId="0" xfId="1" applyFont="1" applyAlignment="1">
      <alignment vertical="center" wrapText="1"/>
    </xf>
    <xf numFmtId="0" fontId="0" fillId="0" borderId="0" xfId="0"/>
    <xf numFmtId="0" fontId="14" fillId="0" borderId="0" xfId="0" applyFont="1" applyAlignment="1">
      <alignment vertical="center" wrapText="1"/>
    </xf>
    <xf numFmtId="0" fontId="18" fillId="0" borderId="0" xfId="0" applyFont="1" applyAlignment="1">
      <alignment horizontal="left" vertical="center" wrapText="1"/>
    </xf>
    <xf numFmtId="0" fontId="17" fillId="0" borderId="0" xfId="0" applyFont="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6" fontId="0" fillId="0" borderId="0" xfId="0" applyNumberFormat="1" applyAlignment="1">
      <alignment horizontal="right" vertical="center" wrapText="1"/>
    </xf>
    <xf numFmtId="3" fontId="0" fillId="0" borderId="0" xfId="0" applyNumberFormat="1" applyAlignment="1">
      <alignment horizontal="right" vertical="center" wrapText="1"/>
    </xf>
    <xf numFmtId="3" fontId="19" fillId="0" borderId="0" xfId="0" applyNumberFormat="1" applyFont="1" applyAlignment="1">
      <alignment horizontal="right" vertical="center" wrapText="1"/>
    </xf>
    <xf numFmtId="6" fontId="20" fillId="0" borderId="0" xfId="0" applyNumberFormat="1" applyFont="1" applyAlignment="1">
      <alignment horizontal="right" vertical="center" wrapText="1"/>
    </xf>
    <xf numFmtId="3" fontId="0" fillId="0" borderId="2" xfId="0" applyNumberFormat="1" applyBorder="1" applyAlignment="1">
      <alignment horizontal="right" vertical="center" wrapText="1"/>
    </xf>
    <xf numFmtId="0" fontId="0" fillId="0" borderId="2" xfId="0" applyBorder="1" applyAlignment="1">
      <alignment vertical="center" wrapText="1"/>
    </xf>
    <xf numFmtId="6" fontId="20" fillId="0" borderId="2" xfId="0" applyNumberFormat="1" applyFont="1" applyBorder="1" applyAlignment="1">
      <alignment horizontal="right" vertical="center" wrapText="1"/>
    </xf>
    <xf numFmtId="0" fontId="0" fillId="0" borderId="2" xfId="0" applyBorder="1" applyAlignment="1">
      <alignment horizontal="right" vertical="center" wrapText="1"/>
    </xf>
    <xf numFmtId="0" fontId="0" fillId="0" borderId="0" xfId="0" applyAlignment="1">
      <alignment vertical="top"/>
    </xf>
    <xf numFmtId="0" fontId="0" fillId="0" borderId="0" xfId="0" applyBorder="1"/>
    <xf numFmtId="0" fontId="4" fillId="2" borderId="0" xfId="0" applyFont="1" applyFill="1" applyBorder="1" applyAlignment="1">
      <alignment horizontal="center" vertical="center" wrapText="1"/>
    </xf>
    <xf numFmtId="0" fontId="0" fillId="0" borderId="2" xfId="0" applyBorder="1"/>
    <xf numFmtId="43" fontId="0" fillId="0" borderId="0" xfId="1" applyFont="1" applyFill="1"/>
    <xf numFmtId="43" fontId="10" fillId="0" borderId="0" xfId="1" applyFont="1" applyFill="1" applyAlignment="1">
      <alignment vertical="center" wrapText="1"/>
    </xf>
    <xf numFmtId="43" fontId="10" fillId="0" borderId="0" xfId="1" applyFont="1" applyFill="1" applyAlignment="1">
      <alignment horizontal="right" vertical="center" wrapText="1"/>
    </xf>
    <xf numFmtId="0" fontId="22" fillId="0" borderId="4" xfId="0" applyFont="1" applyBorder="1" applyAlignment="1">
      <alignment horizontal="left"/>
    </xf>
    <xf numFmtId="0" fontId="16" fillId="4" borderId="0" xfId="0" applyFont="1" applyFill="1" applyAlignment="1">
      <alignment horizontal="left" vertical="center" wrapText="1"/>
    </xf>
    <xf numFmtId="0" fontId="21" fillId="4" borderId="0" xfId="0" applyFont="1" applyFill="1" applyAlignment="1">
      <alignment horizontal="left" vertical="center" wrapText="1"/>
    </xf>
    <xf numFmtId="0" fontId="15" fillId="0" borderId="6" xfId="0" applyFont="1" applyBorder="1" applyAlignment="1">
      <alignment horizontal="left" vertical="center" wrapText="1"/>
    </xf>
    <xf numFmtId="0" fontId="0" fillId="0" borderId="0" xfId="0" applyAlignment="1">
      <alignment vertical="center" wrapText="1"/>
    </xf>
    <xf numFmtId="0" fontId="0" fillId="0" borderId="2" xfId="0" applyBorder="1" applyAlignment="1">
      <alignment horizontal="left"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15" fillId="3" borderId="1" xfId="0" applyFont="1" applyFill="1" applyBorder="1" applyAlignment="1">
      <alignment horizontal="center" vertical="center" wrapText="1"/>
    </xf>
    <xf numFmtId="0" fontId="15" fillId="3" borderId="0" xfId="0" applyFont="1" applyFill="1" applyAlignment="1">
      <alignment horizontal="center" vertical="center" wrapText="1"/>
    </xf>
    <xf numFmtId="15" fontId="15" fillId="3" borderId="2"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16" fillId="4" borderId="1"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0" fillId="0" borderId="6" xfId="0" applyFont="1" applyBorder="1" applyAlignment="1">
      <alignment horizontal="left" wrapText="1"/>
    </xf>
    <xf numFmtId="0" fontId="16" fillId="4" borderId="3" xfId="0" applyFont="1" applyFill="1" applyBorder="1" applyAlignment="1">
      <alignment horizontal="left" wrapText="1"/>
    </xf>
    <xf numFmtId="0" fontId="16" fillId="4" borderId="0" xfId="0" applyFont="1" applyFill="1" applyBorder="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0" fillId="0" borderId="5" xfId="0" applyFont="1" applyBorder="1" applyAlignment="1">
      <alignment horizontal="left" wrapText="1"/>
    </xf>
    <xf numFmtId="0" fontId="0" fillId="0" borderId="0" xfId="0" applyFont="1" applyAlignment="1">
      <alignment horizontal="left" vertical="center" wrapText="1"/>
    </xf>
    <xf numFmtId="0" fontId="14" fillId="0" borderId="4" xfId="0" applyFont="1" applyBorder="1" applyAlignment="1">
      <alignment horizontal="left" vertical="center" wrapText="1"/>
    </xf>
    <xf numFmtId="0" fontId="15" fillId="0" borderId="4" xfId="0" applyFont="1" applyBorder="1" applyAlignment="1">
      <alignment horizontal="left" vertical="center" wrapText="1"/>
    </xf>
    <xf numFmtId="0" fontId="14" fillId="0" borderId="0" xfId="0" applyFont="1" applyAlignment="1">
      <alignment horizontal="left" vertical="center" wrapText="1"/>
    </xf>
    <xf numFmtId="17" fontId="3" fillId="0" borderId="0" xfId="0" applyNumberFormat="1"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3" fillId="0" borderId="2" xfId="0" applyFont="1" applyBorder="1" applyAlignment="1">
      <alignment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17" fontId="3" fillId="0" borderId="1" xfId="0" applyNumberFormat="1" applyFont="1" applyBorder="1" applyAlignment="1">
      <alignment vertical="center" wrapText="1"/>
    </xf>
    <xf numFmtId="0" fontId="7" fillId="0" borderId="1" xfId="0" applyFont="1" applyBorder="1" applyAlignment="1">
      <alignment horizontal="right" vertical="center" wrapText="1"/>
    </xf>
    <xf numFmtId="0" fontId="7" fillId="0" borderId="2" xfId="0" applyFont="1" applyBorder="1" applyAlignment="1">
      <alignment vertical="center" wrapText="1"/>
    </xf>
    <xf numFmtId="0" fontId="7" fillId="0" borderId="0" xfId="0" applyFont="1" applyAlignment="1">
      <alignment horizontal="right" vertical="center" wrapText="1"/>
    </xf>
    <xf numFmtId="0" fontId="13" fillId="2" borderId="2" xfId="0" applyFont="1" applyFill="1" applyBorder="1" applyAlignment="1">
      <alignment horizontal="center" vertical="center" wrapText="1"/>
    </xf>
    <xf numFmtId="164" fontId="23" fillId="0" borderId="0" xfId="1" applyNumberFormat="1" applyFont="1"/>
    <xf numFmtId="0" fontId="24" fillId="0" borderId="0" xfId="0" applyFont="1"/>
    <xf numFmtId="164" fontId="23" fillId="0" borderId="7" xfId="1" applyNumberFormat="1" applyFont="1" applyBorder="1"/>
    <xf numFmtId="164" fontId="23" fillId="0" borderId="2" xfId="1" applyNumberFormat="1" applyFont="1" applyBorder="1"/>
    <xf numFmtId="0" fontId="24" fillId="0" borderId="8" xfId="0" applyFont="1" applyBorder="1"/>
    <xf numFmtId="164" fontId="23" fillId="0" borderId="9" xfId="1" applyNumberFormat="1" applyFont="1" applyBorder="1"/>
    <xf numFmtId="164" fontId="23" fillId="0" borderId="0" xfId="1" applyNumberFormat="1" applyFont="1" applyBorder="1"/>
    <xf numFmtId="164" fontId="23" fillId="5" borderId="0" xfId="1" applyNumberFormat="1" applyFont="1" applyFill="1" applyBorder="1"/>
    <xf numFmtId="0" fontId="24" fillId="0" borderId="3" xfId="0" applyFont="1" applyBorder="1"/>
    <xf numFmtId="164" fontId="23" fillId="5" borderId="10" xfId="1" applyNumberFormat="1" applyFont="1" applyFill="1" applyBorder="1"/>
    <xf numFmtId="164" fontId="23" fillId="5" borderId="1" xfId="1" applyNumberFormat="1" applyFont="1" applyFill="1" applyBorder="1"/>
    <xf numFmtId="44" fontId="23" fillId="5" borderId="1" xfId="2" applyFont="1" applyFill="1" applyBorder="1"/>
    <xf numFmtId="0" fontId="24" fillId="0" borderId="11" xfId="0" applyFont="1" applyBorder="1"/>
    <xf numFmtId="164" fontId="23" fillId="0" borderId="12" xfId="1" applyNumberFormat="1" applyFont="1" applyBorder="1"/>
    <xf numFmtId="164" fontId="23" fillId="0" borderId="13" xfId="1" applyNumberFormat="1" applyFont="1" applyBorder="1"/>
    <xf numFmtId="0" fontId="23" fillId="0" borderId="14" xfId="0" applyFont="1" applyBorder="1"/>
    <xf numFmtId="0" fontId="0" fillId="0" borderId="0" xfId="0" applyAlignment="1">
      <alignment horizontal="center" wrapText="1"/>
    </xf>
    <xf numFmtId="0" fontId="24" fillId="0" borderId="12" xfId="0" applyFont="1" applyBorder="1" applyAlignment="1">
      <alignment horizontal="center" wrapText="1"/>
    </xf>
    <xf numFmtId="0" fontId="24" fillId="0" borderId="13" xfId="0" applyFont="1" applyBorder="1" applyAlignment="1">
      <alignment horizontal="center" wrapText="1"/>
    </xf>
    <xf numFmtId="0" fontId="0" fillId="0" borderId="14" xfId="0" applyBorder="1"/>
    <xf numFmtId="0" fontId="0" fillId="5" borderId="7" xfId="0" applyFill="1" applyBorder="1"/>
    <xf numFmtId="0" fontId="0" fillId="5" borderId="2" xfId="0" applyFill="1" applyBorder="1"/>
    <xf numFmtId="0" fontId="0" fillId="5" borderId="8" xfId="0" applyFill="1" applyBorder="1"/>
    <xf numFmtId="0" fontId="0" fillId="5" borderId="10" xfId="0" applyFill="1" applyBorder="1"/>
    <xf numFmtId="0" fontId="0" fillId="5" borderId="1" xfId="0" applyFill="1" applyBorder="1"/>
    <xf numFmtId="0" fontId="0" fillId="5" borderId="11" xfId="0" applyFill="1" applyBorder="1"/>
    <xf numFmtId="0" fontId="25" fillId="0" borderId="7" xfId="0" applyFont="1" applyBorder="1" applyAlignment="1">
      <alignment horizontal="center"/>
    </xf>
    <xf numFmtId="0" fontId="25" fillId="0" borderId="2"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25" fillId="0" borderId="0" xfId="0" applyFont="1" applyBorder="1" applyAlignment="1">
      <alignment horizontal="center"/>
    </xf>
    <xf numFmtId="0" fontId="25" fillId="0" borderId="3" xfId="0" applyFont="1" applyBorder="1" applyAlignment="1">
      <alignment horizontal="center"/>
    </xf>
    <xf numFmtId="0" fontId="25" fillId="0" borderId="10" xfId="0" applyFont="1" applyBorder="1" applyAlignment="1">
      <alignment horizontal="center"/>
    </xf>
    <xf numFmtId="0" fontId="25" fillId="0" borderId="1" xfId="0" applyFont="1" applyBorder="1" applyAlignment="1">
      <alignment horizontal="center"/>
    </xf>
    <xf numFmtId="0" fontId="25" fillId="0" borderId="11" xfId="0" applyFont="1" applyBorder="1" applyAlignment="1">
      <alignment horizontal="center"/>
    </xf>
    <xf numFmtId="0" fontId="25" fillId="0" borderId="0" xfId="0" applyFont="1" applyBorder="1"/>
    <xf numFmtId="0" fontId="25" fillId="6" borderId="0" xfId="0" applyFont="1" applyFill="1" applyBorder="1" applyAlignment="1">
      <alignment horizontal="center" wrapText="1"/>
    </xf>
    <xf numFmtId="0" fontId="25" fillId="7" borderId="0" xfId="0" applyFont="1" applyFill="1" applyBorder="1" applyAlignment="1">
      <alignment horizontal="center" wrapText="1"/>
    </xf>
    <xf numFmtId="0" fontId="1" fillId="0" borderId="0" xfId="0" applyFont="1"/>
    <xf numFmtId="0" fontId="25" fillId="1" borderId="0" xfId="0" applyFont="1" applyFill="1" applyBorder="1"/>
    <xf numFmtId="0" fontId="25" fillId="8" borderId="0" xfId="0" applyFont="1" applyFill="1" applyBorder="1"/>
    <xf numFmtId="0" fontId="25" fillId="6" borderId="0" xfId="0" applyFont="1" applyFill="1" applyBorder="1" applyAlignment="1">
      <alignment horizontal="center"/>
    </xf>
    <xf numFmtId="0" fontId="25" fillId="0" borderId="0" xfId="0" applyFont="1" applyBorder="1" applyAlignment="1">
      <alignment horizontal="center"/>
    </xf>
    <xf numFmtId="0" fontId="25" fillId="7" borderId="0" xfId="0" applyFont="1" applyFill="1" applyBorder="1" applyAlignment="1">
      <alignment horizontal="center"/>
    </xf>
    <xf numFmtId="164" fontId="1" fillId="0" borderId="0" xfId="1" applyNumberFormat="1" applyFont="1"/>
    <xf numFmtId="164" fontId="25" fillId="0" borderId="0" xfId="1" applyNumberFormat="1" applyFont="1" applyBorder="1"/>
    <xf numFmtId="164" fontId="25" fillId="6" borderId="0" xfId="1" applyNumberFormat="1" applyFont="1" applyFill="1" applyBorder="1"/>
    <xf numFmtId="164" fontId="25" fillId="7" borderId="0" xfId="1" applyNumberFormat="1" applyFont="1" applyFill="1" applyBorder="1"/>
    <xf numFmtId="164" fontId="25" fillId="1" borderId="0" xfId="1" applyNumberFormat="1" applyFont="1" applyFill="1" applyBorder="1"/>
    <xf numFmtId="164" fontId="25" fillId="9" borderId="0" xfId="1" applyNumberFormat="1" applyFont="1" applyFill="1" applyBorder="1"/>
    <xf numFmtId="164" fontId="25" fillId="8" borderId="0" xfId="1" applyNumberFormat="1" applyFont="1" applyFill="1" applyBorder="1"/>
    <xf numFmtId="44" fontId="25" fillId="9" borderId="0" xfId="2" applyFont="1" applyFill="1" applyBorder="1"/>
    <xf numFmtId="44" fontId="25" fillId="8" borderId="0" xfId="2" applyFont="1" applyFill="1" applyBorder="1"/>
    <xf numFmtId="0" fontId="25" fillId="0" borderId="0" xfId="0" applyFont="1"/>
    <xf numFmtId="0" fontId="25" fillId="0" borderId="0" xfId="0" applyFont="1" applyAlignment="1">
      <alignment horizontal="center" wrapText="1"/>
    </xf>
    <xf numFmtId="0" fontId="25"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19"/>
  <sheetViews>
    <sheetView workbookViewId="0">
      <selection activeCell="A64" sqref="A64:D64"/>
    </sheetView>
  </sheetViews>
  <sheetFormatPr defaultRowHeight="15" x14ac:dyDescent="0.25"/>
  <cols>
    <col min="1" max="1" width="110.7109375" customWidth="1"/>
    <col min="2" max="2" width="9" bestFit="1" customWidth="1"/>
    <col min="3" max="3" width="10.5703125" bestFit="1" customWidth="1"/>
  </cols>
  <sheetData>
    <row r="2" spans="1:4" ht="60.75" customHeight="1" thickBot="1" x14ac:dyDescent="0.3">
      <c r="A2" s="93" t="s">
        <v>94</v>
      </c>
      <c r="B2" s="93"/>
      <c r="C2" s="93"/>
      <c r="D2" s="93"/>
    </row>
    <row r="3" spans="1:4" s="66" customFormat="1" ht="15" customHeight="1" x14ac:dyDescent="0.25">
      <c r="A3" s="96" t="s">
        <v>0</v>
      </c>
      <c r="B3" s="96"/>
      <c r="C3" s="96"/>
      <c r="D3" s="96"/>
    </row>
    <row r="4" spans="1:4" s="66" customFormat="1" ht="15" customHeight="1" x14ac:dyDescent="0.25">
      <c r="A4" s="97" t="s">
        <v>60</v>
      </c>
      <c r="B4" s="97"/>
      <c r="C4" s="97"/>
      <c r="D4" s="97"/>
    </row>
    <row r="5" spans="1:4" s="66" customFormat="1" ht="15.75" thickBot="1" x14ac:dyDescent="0.3">
      <c r="A5" s="98">
        <v>42185</v>
      </c>
      <c r="B5" s="98"/>
      <c r="C5" s="98"/>
      <c r="D5" s="98"/>
    </row>
    <row r="6" spans="1:4" s="66" customFormat="1" ht="15" customHeight="1" x14ac:dyDescent="0.25">
      <c r="A6" s="99" t="s">
        <v>61</v>
      </c>
      <c r="B6" s="99"/>
      <c r="C6" s="99"/>
      <c r="D6" s="71"/>
    </row>
    <row r="7" spans="1:4" s="66" customFormat="1" x14ac:dyDescent="0.25">
      <c r="A7" s="71" t="s">
        <v>62</v>
      </c>
      <c r="B7" s="71"/>
      <c r="C7" s="73">
        <v>42000</v>
      </c>
      <c r="D7" s="71"/>
    </row>
    <row r="8" spans="1:4" s="66" customFormat="1" x14ac:dyDescent="0.25">
      <c r="A8" s="71" t="s">
        <v>63</v>
      </c>
      <c r="B8" s="71"/>
      <c r="C8" s="74">
        <v>259900</v>
      </c>
      <c r="D8" s="71"/>
    </row>
    <row r="9" spans="1:4" s="66" customFormat="1" x14ac:dyDescent="0.25">
      <c r="A9" s="71" t="s">
        <v>64</v>
      </c>
      <c r="B9" s="92"/>
      <c r="C9" s="74">
        <v>35650</v>
      </c>
      <c r="D9" s="71"/>
    </row>
    <row r="10" spans="1:4" s="66" customFormat="1" x14ac:dyDescent="0.25">
      <c r="A10" s="71" t="s">
        <v>65</v>
      </c>
      <c r="B10" s="92"/>
      <c r="C10" s="75">
        <v>241080</v>
      </c>
      <c r="D10" s="71"/>
    </row>
    <row r="11" spans="1:4" s="66" customFormat="1" x14ac:dyDescent="0.25">
      <c r="A11" s="71" t="s">
        <v>66</v>
      </c>
      <c r="B11" s="71"/>
      <c r="C11" s="74">
        <v>578630</v>
      </c>
      <c r="D11" s="71"/>
    </row>
    <row r="12" spans="1:4" s="66" customFormat="1" x14ac:dyDescent="0.25">
      <c r="A12" s="71" t="s">
        <v>67</v>
      </c>
      <c r="B12" s="73">
        <v>720000</v>
      </c>
      <c r="C12" s="71"/>
      <c r="D12" s="71"/>
    </row>
    <row r="13" spans="1:4" s="66" customFormat="1" x14ac:dyDescent="0.25">
      <c r="A13" s="71" t="s">
        <v>68</v>
      </c>
      <c r="B13" s="75">
        <v>240000</v>
      </c>
      <c r="C13" s="75">
        <v>480000</v>
      </c>
      <c r="D13" s="71"/>
    </row>
    <row r="14" spans="1:4" s="66" customFormat="1" x14ac:dyDescent="0.25">
      <c r="A14" s="71" t="s">
        <v>69</v>
      </c>
      <c r="B14" s="71"/>
      <c r="C14" s="76">
        <v>1058630</v>
      </c>
      <c r="D14" s="71"/>
    </row>
    <row r="15" spans="1:4" s="66" customFormat="1" x14ac:dyDescent="0.25">
      <c r="A15" s="71"/>
      <c r="B15" s="71"/>
      <c r="C15" s="71"/>
      <c r="D15" s="71"/>
    </row>
    <row r="16" spans="1:4" ht="15" customHeight="1" x14ac:dyDescent="0.25">
      <c r="A16" s="92" t="s">
        <v>70</v>
      </c>
      <c r="B16" s="92"/>
      <c r="C16" s="92"/>
      <c r="D16" s="71"/>
    </row>
    <row r="17" spans="1:4" x14ac:dyDescent="0.25">
      <c r="A17" s="71" t="s">
        <v>71</v>
      </c>
      <c r="B17" s="71"/>
      <c r="C17" s="73">
        <v>63400</v>
      </c>
      <c r="D17" s="71"/>
    </row>
    <row r="18" spans="1:4" x14ac:dyDescent="0.25">
      <c r="A18" s="71" t="s">
        <v>72</v>
      </c>
      <c r="B18" s="71"/>
      <c r="C18" s="74">
        <v>24000</v>
      </c>
      <c r="D18" s="71"/>
    </row>
    <row r="19" spans="1:4" x14ac:dyDescent="0.25">
      <c r="A19" s="71" t="s">
        <v>73</v>
      </c>
      <c r="B19" s="71"/>
      <c r="C19" s="75">
        <v>10000</v>
      </c>
      <c r="D19" s="71"/>
    </row>
    <row r="20" spans="1:4" x14ac:dyDescent="0.25">
      <c r="A20" s="71" t="s">
        <v>74</v>
      </c>
      <c r="B20" s="71"/>
      <c r="C20" s="74">
        <v>97400</v>
      </c>
      <c r="D20" s="71"/>
    </row>
    <row r="21" spans="1:4" ht="15.75" thickBot="1" x14ac:dyDescent="0.3">
      <c r="A21" s="71" t="s">
        <v>75</v>
      </c>
      <c r="B21" s="71"/>
      <c r="C21" s="77">
        <v>300000</v>
      </c>
      <c r="D21" s="71"/>
    </row>
    <row r="22" spans="1:4" x14ac:dyDescent="0.25">
      <c r="A22" s="71" t="s">
        <v>95</v>
      </c>
      <c r="B22" s="71"/>
      <c r="C22" s="74">
        <v>397400</v>
      </c>
      <c r="D22" s="71"/>
    </row>
    <row r="23" spans="1:4" x14ac:dyDescent="0.25">
      <c r="A23" s="71" t="s">
        <v>76</v>
      </c>
      <c r="B23" s="73">
        <v>600000</v>
      </c>
      <c r="C23" s="71"/>
      <c r="D23" s="71"/>
    </row>
    <row r="24" spans="1:4" x14ac:dyDescent="0.25">
      <c r="A24" s="71" t="s">
        <v>77</v>
      </c>
      <c r="B24" s="75">
        <v>61230</v>
      </c>
      <c r="C24" s="71"/>
      <c r="D24" s="71"/>
    </row>
    <row r="25" spans="1:4" x14ac:dyDescent="0.25">
      <c r="A25" s="71" t="s">
        <v>78</v>
      </c>
      <c r="B25" s="71"/>
      <c r="C25" s="75">
        <v>661230</v>
      </c>
      <c r="D25" s="71"/>
    </row>
    <row r="26" spans="1:4" ht="15.75" thickBot="1" x14ac:dyDescent="0.3">
      <c r="A26" s="78" t="s">
        <v>79</v>
      </c>
      <c r="B26" s="78"/>
      <c r="C26" s="79">
        <v>1058630</v>
      </c>
      <c r="D26" s="80"/>
    </row>
    <row r="27" spans="1:4" s="66" customFormat="1" x14ac:dyDescent="0.25">
      <c r="A27" s="102" t="s">
        <v>87</v>
      </c>
      <c r="B27" s="102"/>
      <c r="C27" s="102"/>
      <c r="D27" s="102"/>
    </row>
    <row r="28" spans="1:4" s="66" customFormat="1" x14ac:dyDescent="0.25">
      <c r="A28" s="103"/>
      <c r="B28" s="103"/>
      <c r="C28" s="103"/>
      <c r="D28" s="103"/>
    </row>
    <row r="29" spans="1:4" s="66" customFormat="1" ht="30.75" customHeight="1" x14ac:dyDescent="0.25">
      <c r="A29" s="94" t="s">
        <v>98</v>
      </c>
      <c r="B29" s="95"/>
      <c r="C29" s="95"/>
      <c r="D29" s="95"/>
    </row>
    <row r="30" spans="1:4" s="66" customFormat="1" x14ac:dyDescent="0.25">
      <c r="A30" s="94" t="s">
        <v>99</v>
      </c>
      <c r="B30" s="95"/>
      <c r="C30" s="95"/>
      <c r="D30" s="95"/>
    </row>
    <row r="31" spans="1:4" s="66" customFormat="1" x14ac:dyDescent="0.25">
      <c r="A31" s="94" t="s">
        <v>100</v>
      </c>
      <c r="B31" s="95"/>
      <c r="C31" s="95"/>
      <c r="D31" s="95"/>
    </row>
    <row r="32" spans="1:4" s="66" customFormat="1" ht="45.75" customHeight="1" x14ac:dyDescent="0.25">
      <c r="A32" s="94" t="s">
        <v>101</v>
      </c>
      <c r="B32" s="95"/>
      <c r="C32" s="95"/>
      <c r="D32" s="95"/>
    </row>
    <row r="33" spans="1:17" s="66" customFormat="1" x14ac:dyDescent="0.25">
      <c r="A33" s="94" t="s">
        <v>102</v>
      </c>
      <c r="B33" s="95"/>
      <c r="C33" s="95"/>
      <c r="D33" s="95"/>
    </row>
    <row r="34" spans="1:17" s="66" customFormat="1" ht="30.75" customHeight="1" x14ac:dyDescent="0.25">
      <c r="A34" s="94" t="s">
        <v>103</v>
      </c>
      <c r="B34" s="95"/>
      <c r="C34" s="95"/>
      <c r="D34" s="95"/>
    </row>
    <row r="35" spans="1:17" s="66" customFormat="1" x14ac:dyDescent="0.25">
      <c r="A35" s="94" t="s">
        <v>97</v>
      </c>
      <c r="B35" s="95"/>
      <c r="C35" s="95"/>
      <c r="D35" s="95"/>
    </row>
    <row r="36" spans="1:17" s="66" customFormat="1" x14ac:dyDescent="0.25">
      <c r="A36" s="94" t="s">
        <v>96</v>
      </c>
      <c r="B36" s="95"/>
      <c r="C36" s="95"/>
      <c r="D36" s="95"/>
    </row>
    <row r="37" spans="1:17" s="66" customFormat="1" ht="34.5" customHeight="1" x14ac:dyDescent="0.25">
      <c r="A37" s="107" t="s">
        <v>104</v>
      </c>
      <c r="B37" s="108"/>
      <c r="C37" s="108"/>
      <c r="D37" s="108"/>
      <c r="K37" s="81"/>
      <c r="L37" s="81"/>
      <c r="M37" s="81"/>
      <c r="N37" s="81"/>
      <c r="O37" s="81"/>
      <c r="P37" s="81"/>
      <c r="Q37" s="81"/>
    </row>
    <row r="38" spans="1:17" ht="15" customHeight="1" x14ac:dyDescent="0.25">
      <c r="A38" s="104" t="s">
        <v>80</v>
      </c>
      <c r="B38" s="104"/>
      <c r="C38" s="104"/>
      <c r="D38" s="104"/>
      <c r="E38" s="109" t="s">
        <v>82</v>
      </c>
      <c r="F38" s="110"/>
      <c r="G38" s="110"/>
      <c r="H38" s="110"/>
      <c r="K38" s="81"/>
      <c r="L38" s="81"/>
      <c r="M38" s="81"/>
      <c r="N38" s="81"/>
      <c r="O38" s="81"/>
      <c r="P38" s="81"/>
      <c r="Q38" s="81"/>
    </row>
    <row r="39" spans="1:17" ht="15.75" customHeight="1" x14ac:dyDescent="0.25">
      <c r="A39" s="106" t="s">
        <v>108</v>
      </c>
      <c r="B39" s="106"/>
      <c r="C39" s="106"/>
      <c r="D39" s="106"/>
      <c r="E39" s="110"/>
      <c r="F39" s="110"/>
      <c r="G39" s="110"/>
      <c r="H39" s="110"/>
      <c r="K39" s="81"/>
      <c r="L39" s="81"/>
      <c r="M39" s="81"/>
      <c r="N39" s="81"/>
      <c r="O39" s="81"/>
      <c r="P39" s="81"/>
      <c r="Q39" s="81"/>
    </row>
    <row r="40" spans="1:17" s="66" customFormat="1" ht="33" customHeight="1" x14ac:dyDescent="0.25">
      <c r="A40" s="111" t="s">
        <v>105</v>
      </c>
      <c r="B40" s="111"/>
      <c r="C40" s="111"/>
      <c r="D40" s="111"/>
      <c r="E40" s="110"/>
      <c r="F40" s="110"/>
      <c r="G40" s="110"/>
      <c r="H40" s="110"/>
      <c r="K40" s="81"/>
      <c r="L40" s="81"/>
      <c r="M40" s="81"/>
      <c r="N40" s="81"/>
      <c r="O40" s="81"/>
      <c r="P40" s="81"/>
      <c r="Q40" s="81"/>
    </row>
    <row r="41" spans="1:17" s="66" customFormat="1" ht="14.25" customHeight="1" x14ac:dyDescent="0.25">
      <c r="A41" s="111" t="s">
        <v>106</v>
      </c>
      <c r="B41" s="111"/>
      <c r="C41" s="111"/>
      <c r="D41" s="111"/>
      <c r="E41" s="110"/>
      <c r="F41" s="110"/>
      <c r="G41" s="110"/>
      <c r="H41" s="110"/>
      <c r="K41" s="81"/>
      <c r="L41" s="81"/>
      <c r="M41" s="81"/>
      <c r="N41" s="81"/>
      <c r="O41" s="81"/>
      <c r="P41" s="81"/>
      <c r="Q41" s="81"/>
    </row>
    <row r="42" spans="1:17" x14ac:dyDescent="0.25">
      <c r="A42" s="105"/>
      <c r="B42" s="105"/>
      <c r="C42" s="105"/>
      <c r="D42" s="105"/>
      <c r="K42" s="81"/>
      <c r="L42" s="81"/>
      <c r="M42" s="81"/>
      <c r="N42" s="81"/>
      <c r="O42" s="81"/>
      <c r="P42" s="81"/>
      <c r="Q42" s="81"/>
    </row>
    <row r="43" spans="1:17" x14ac:dyDescent="0.25">
      <c r="A43" s="101" t="s">
        <v>81</v>
      </c>
      <c r="B43" s="101"/>
      <c r="C43" s="101"/>
      <c r="D43" s="101"/>
      <c r="K43" s="81"/>
      <c r="L43" s="81"/>
      <c r="M43" s="81"/>
      <c r="N43" s="81"/>
      <c r="O43" s="81"/>
      <c r="P43" s="81"/>
      <c r="Q43" s="81"/>
    </row>
    <row r="44" spans="1:17" x14ac:dyDescent="0.25">
      <c r="A44" s="100" t="s">
        <v>107</v>
      </c>
      <c r="B44" s="100"/>
      <c r="C44" s="100"/>
      <c r="D44" s="100"/>
      <c r="K44" s="81"/>
      <c r="L44" s="81"/>
      <c r="M44" s="81"/>
      <c r="N44" s="81"/>
      <c r="O44" s="81"/>
      <c r="P44" s="81"/>
      <c r="Q44" s="81"/>
    </row>
    <row r="45" spans="1:17" ht="33.75" customHeight="1" x14ac:dyDescent="0.25">
      <c r="A45" s="100" t="s">
        <v>109</v>
      </c>
      <c r="B45" s="100"/>
      <c r="C45" s="100"/>
      <c r="D45" s="100"/>
      <c r="K45" s="81"/>
      <c r="L45" s="81"/>
      <c r="M45" s="81"/>
      <c r="N45" s="81"/>
      <c r="O45" s="81"/>
      <c r="P45" s="81"/>
      <c r="Q45" s="81"/>
    </row>
    <row r="46" spans="1:17" x14ac:dyDescent="0.25">
      <c r="A46" s="100" t="s">
        <v>90</v>
      </c>
      <c r="B46" s="100"/>
      <c r="C46" s="100"/>
      <c r="D46" s="100"/>
      <c r="K46" s="81"/>
      <c r="L46" s="81"/>
      <c r="M46" s="81"/>
      <c r="N46" s="81"/>
      <c r="O46" s="81"/>
      <c r="P46" s="81"/>
      <c r="Q46" s="81"/>
    </row>
    <row r="47" spans="1:17" ht="25.5" customHeight="1" x14ac:dyDescent="0.25">
      <c r="A47" s="100" t="s">
        <v>110</v>
      </c>
      <c r="B47" s="100"/>
      <c r="C47" s="100"/>
      <c r="D47" s="100"/>
      <c r="K47" s="81"/>
      <c r="L47" s="81"/>
      <c r="M47" s="81"/>
      <c r="N47" s="81"/>
      <c r="O47" s="81"/>
      <c r="P47" s="81"/>
      <c r="Q47" s="81"/>
    </row>
    <row r="48" spans="1:17" x14ac:dyDescent="0.25">
      <c r="A48" s="112" t="s">
        <v>111</v>
      </c>
      <c r="B48" s="112"/>
      <c r="C48" s="112"/>
      <c r="D48" s="112"/>
      <c r="K48" s="81"/>
      <c r="L48" s="81"/>
      <c r="M48" s="81"/>
      <c r="N48" s="81"/>
      <c r="O48" s="81"/>
      <c r="P48" s="81"/>
      <c r="Q48" s="81"/>
    </row>
    <row r="49" spans="1:4" x14ac:dyDescent="0.25">
      <c r="A49" s="113"/>
      <c r="B49" s="113"/>
      <c r="C49" s="113"/>
      <c r="D49" s="113"/>
    </row>
    <row r="50" spans="1:4" x14ac:dyDescent="0.25">
      <c r="A50" s="114" t="s">
        <v>84</v>
      </c>
      <c r="B50" s="114"/>
      <c r="C50" s="114"/>
      <c r="D50" s="114"/>
    </row>
    <row r="51" spans="1:4" ht="30.75" customHeight="1" x14ac:dyDescent="0.25">
      <c r="A51" s="101" t="s">
        <v>112</v>
      </c>
      <c r="B51" s="101"/>
      <c r="C51" s="101"/>
      <c r="D51" s="101"/>
    </row>
    <row r="52" spans="1:4" x14ac:dyDescent="0.25">
      <c r="A52" s="114" t="s">
        <v>83</v>
      </c>
      <c r="B52" s="114"/>
      <c r="C52" s="114"/>
      <c r="D52" s="114"/>
    </row>
    <row r="53" spans="1:4" ht="45.75" customHeight="1" x14ac:dyDescent="0.25">
      <c r="A53" s="101" t="s">
        <v>113</v>
      </c>
      <c r="B53" s="101"/>
      <c r="C53" s="101"/>
      <c r="D53" s="101"/>
    </row>
    <row r="54" spans="1:4" x14ac:dyDescent="0.25">
      <c r="A54" s="100" t="s">
        <v>91</v>
      </c>
      <c r="B54" s="100"/>
      <c r="C54" s="100"/>
      <c r="D54" s="100"/>
    </row>
    <row r="55" spans="1:4" x14ac:dyDescent="0.25">
      <c r="A55" s="114" t="s">
        <v>25</v>
      </c>
      <c r="B55" s="114"/>
      <c r="C55" s="114"/>
      <c r="D55" s="114"/>
    </row>
    <row r="56" spans="1:4" ht="15" customHeight="1" x14ac:dyDescent="0.25">
      <c r="A56" s="101" t="s">
        <v>92</v>
      </c>
      <c r="B56" s="101"/>
      <c r="C56" s="101"/>
      <c r="D56" s="101"/>
    </row>
    <row r="57" spans="1:4" ht="12" customHeight="1" x14ac:dyDescent="0.25">
      <c r="A57" s="100" t="s">
        <v>91</v>
      </c>
      <c r="B57" s="100"/>
      <c r="C57" s="100"/>
      <c r="D57" s="100"/>
    </row>
    <row r="58" spans="1:4" x14ac:dyDescent="0.25">
      <c r="A58" s="114" t="s">
        <v>32</v>
      </c>
      <c r="B58" s="114"/>
      <c r="C58" s="114"/>
      <c r="D58" s="114"/>
    </row>
    <row r="59" spans="1:4" ht="27.75" customHeight="1" x14ac:dyDescent="0.25">
      <c r="A59" s="100" t="s">
        <v>114</v>
      </c>
      <c r="B59" s="100"/>
      <c r="C59" s="100"/>
      <c r="D59" s="100"/>
    </row>
    <row r="60" spans="1:4" x14ac:dyDescent="0.25">
      <c r="A60" s="100" t="s">
        <v>91</v>
      </c>
      <c r="B60" s="100"/>
      <c r="C60" s="100"/>
      <c r="D60" s="100"/>
    </row>
    <row r="61" spans="1:4" x14ac:dyDescent="0.25">
      <c r="A61" s="115"/>
      <c r="B61" s="115"/>
      <c r="C61" s="115"/>
      <c r="D61" s="115"/>
    </row>
    <row r="62" spans="1:4" x14ac:dyDescent="0.25">
      <c r="A62" s="114" t="s">
        <v>93</v>
      </c>
      <c r="B62" s="114"/>
      <c r="C62" s="114"/>
      <c r="D62" s="114"/>
    </row>
    <row r="63" spans="1:4" s="66" customFormat="1" x14ac:dyDescent="0.25">
      <c r="A63" s="101" t="s">
        <v>88</v>
      </c>
      <c r="B63" s="101"/>
      <c r="C63" s="101"/>
      <c r="D63" s="101"/>
    </row>
    <row r="64" spans="1:4" ht="30" customHeight="1" x14ac:dyDescent="0.25">
      <c r="A64" s="101" t="s">
        <v>115</v>
      </c>
      <c r="B64" s="101"/>
      <c r="C64" s="101"/>
      <c r="D64" s="101"/>
    </row>
    <row r="65" spans="1:4" x14ac:dyDescent="0.25">
      <c r="A65" s="113"/>
      <c r="B65" s="113"/>
      <c r="C65" s="113"/>
      <c r="D65" s="113"/>
    </row>
    <row r="66" spans="1:4" x14ac:dyDescent="0.25">
      <c r="A66" s="114" t="s">
        <v>85</v>
      </c>
      <c r="B66" s="114"/>
      <c r="C66" s="114"/>
      <c r="D66" s="114"/>
    </row>
    <row r="67" spans="1:4" x14ac:dyDescent="0.25">
      <c r="A67" s="101" t="s">
        <v>89</v>
      </c>
      <c r="B67" s="101"/>
      <c r="C67" s="101"/>
      <c r="D67" s="101"/>
    </row>
    <row r="68" spans="1:4" ht="30" customHeight="1" x14ac:dyDescent="0.25">
      <c r="A68" s="100" t="s">
        <v>116</v>
      </c>
      <c r="B68" s="100"/>
      <c r="C68" s="100"/>
      <c r="D68" s="100"/>
    </row>
    <row r="69" spans="1:4" ht="31.5" customHeight="1" x14ac:dyDescent="0.25">
      <c r="A69" s="90" t="s">
        <v>118</v>
      </c>
      <c r="B69" s="90"/>
      <c r="C69" s="90"/>
      <c r="D69" s="90"/>
    </row>
    <row r="70" spans="1:4" ht="21" customHeight="1" x14ac:dyDescent="0.25">
      <c r="A70" s="82" t="s">
        <v>117</v>
      </c>
    </row>
    <row r="71" spans="1:4" ht="30" customHeight="1" x14ac:dyDescent="0.25">
      <c r="A71" s="91" t="s">
        <v>86</v>
      </c>
      <c r="B71" s="91"/>
      <c r="C71" s="91"/>
      <c r="D71" s="91"/>
    </row>
    <row r="72" spans="1:4" ht="15.75" customHeight="1" x14ac:dyDescent="0.25">
      <c r="A72" s="88" t="s">
        <v>119</v>
      </c>
      <c r="B72" s="88"/>
      <c r="C72" s="88"/>
      <c r="D72" s="88"/>
    </row>
    <row r="73" spans="1:4" x14ac:dyDescent="0.25">
      <c r="A73" s="88" t="s">
        <v>120</v>
      </c>
      <c r="B73" s="88"/>
      <c r="C73" s="88"/>
      <c r="D73" s="88"/>
    </row>
    <row r="74" spans="1:4" x14ac:dyDescent="0.25">
      <c r="A74" s="88" t="s">
        <v>121</v>
      </c>
      <c r="B74" s="88"/>
      <c r="C74" s="88"/>
      <c r="D74" s="88"/>
    </row>
    <row r="75" spans="1:4" x14ac:dyDescent="0.25">
      <c r="A75" s="88" t="s">
        <v>122</v>
      </c>
      <c r="B75" s="88"/>
      <c r="C75" s="88"/>
      <c r="D75" s="88"/>
    </row>
    <row r="76" spans="1:4" ht="30" customHeight="1" x14ac:dyDescent="0.25">
      <c r="A76" s="89" t="s">
        <v>123</v>
      </c>
      <c r="B76" s="89"/>
      <c r="C76" s="89"/>
      <c r="D76" s="89"/>
    </row>
    <row r="77" spans="1:4" x14ac:dyDescent="0.25">
      <c r="A77" s="67"/>
    </row>
    <row r="78" spans="1:4" x14ac:dyDescent="0.25">
      <c r="A78" s="70"/>
    </row>
    <row r="79" spans="1:4" x14ac:dyDescent="0.25">
      <c r="A79" s="72"/>
    </row>
    <row r="80" spans="1:4" x14ac:dyDescent="0.25">
      <c r="A80" s="67"/>
    </row>
    <row r="81" spans="1:1" x14ac:dyDescent="0.25">
      <c r="A81" s="67"/>
    </row>
    <row r="82" spans="1:1" x14ac:dyDescent="0.25">
      <c r="A82" s="67"/>
    </row>
    <row r="83" spans="1:1" x14ac:dyDescent="0.25">
      <c r="A83" s="67"/>
    </row>
    <row r="84" spans="1:1" x14ac:dyDescent="0.25">
      <c r="A84" s="70"/>
    </row>
    <row r="85" spans="1:1" x14ac:dyDescent="0.25">
      <c r="A85" s="70"/>
    </row>
    <row r="86" spans="1:1" x14ac:dyDescent="0.25">
      <c r="A86" s="67"/>
    </row>
    <row r="87" spans="1:1" x14ac:dyDescent="0.25">
      <c r="A87" s="67"/>
    </row>
    <row r="88" spans="1:1" x14ac:dyDescent="0.25">
      <c r="A88" s="67"/>
    </row>
    <row r="89" spans="1:1" x14ac:dyDescent="0.25">
      <c r="A89" s="67"/>
    </row>
    <row r="90" spans="1:1" x14ac:dyDescent="0.25">
      <c r="A90" s="69"/>
    </row>
    <row r="91" spans="1:1" x14ac:dyDescent="0.25">
      <c r="A91" s="67"/>
    </row>
    <row r="92" spans="1:1" x14ac:dyDescent="0.25">
      <c r="A92" s="67"/>
    </row>
    <row r="93" spans="1:1" x14ac:dyDescent="0.25">
      <c r="A93" s="67"/>
    </row>
    <row r="94" spans="1:1" x14ac:dyDescent="0.25">
      <c r="A94" s="70"/>
    </row>
    <row r="95" spans="1:1" x14ac:dyDescent="0.25">
      <c r="A95" s="70"/>
    </row>
    <row r="96" spans="1:1" x14ac:dyDescent="0.25">
      <c r="A96" s="70"/>
    </row>
    <row r="97" spans="1:1" x14ac:dyDescent="0.25">
      <c r="A97" s="67"/>
    </row>
    <row r="98" spans="1:1" x14ac:dyDescent="0.25">
      <c r="A98" s="67"/>
    </row>
    <row r="99" spans="1:1" x14ac:dyDescent="0.25">
      <c r="A99" s="67"/>
    </row>
    <row r="100" spans="1:1" x14ac:dyDescent="0.25">
      <c r="A100" s="67"/>
    </row>
    <row r="101" spans="1:1" x14ac:dyDescent="0.25">
      <c r="A101" s="67"/>
    </row>
    <row r="102" spans="1:1" x14ac:dyDescent="0.25">
      <c r="A102" s="69"/>
    </row>
    <row r="103" spans="1:1" x14ac:dyDescent="0.25">
      <c r="A103" s="67"/>
    </row>
    <row r="104" spans="1:1" x14ac:dyDescent="0.25">
      <c r="A104" s="67"/>
    </row>
    <row r="105" spans="1:1" x14ac:dyDescent="0.25">
      <c r="A105" s="70"/>
    </row>
    <row r="106" spans="1:1" x14ac:dyDescent="0.25">
      <c r="A106" s="70"/>
    </row>
    <row r="107" spans="1:1" x14ac:dyDescent="0.25">
      <c r="A107" s="70"/>
    </row>
    <row r="108" spans="1:1" x14ac:dyDescent="0.25">
      <c r="A108" s="70"/>
    </row>
    <row r="109" spans="1:1" x14ac:dyDescent="0.25">
      <c r="A109" s="67"/>
    </row>
    <row r="110" spans="1:1" x14ac:dyDescent="0.25">
      <c r="A110" s="67"/>
    </row>
    <row r="111" spans="1:1" x14ac:dyDescent="0.25">
      <c r="A111" s="72"/>
    </row>
    <row r="112" spans="1:1" x14ac:dyDescent="0.25">
      <c r="A112" s="67"/>
    </row>
    <row r="113" spans="1:1" x14ac:dyDescent="0.25">
      <c r="A113" s="67"/>
    </row>
    <row r="114" spans="1:1" x14ac:dyDescent="0.25">
      <c r="A114" s="67"/>
    </row>
    <row r="115" spans="1:1" x14ac:dyDescent="0.25">
      <c r="A115" s="67"/>
    </row>
    <row r="116" spans="1:1" x14ac:dyDescent="0.25">
      <c r="A116" s="67"/>
    </row>
    <row r="117" spans="1:1" x14ac:dyDescent="0.25">
      <c r="A117" s="67"/>
    </row>
    <row r="118" spans="1:1" x14ac:dyDescent="0.25">
      <c r="A118" s="67"/>
    </row>
    <row r="119" spans="1:1" x14ac:dyDescent="0.25">
      <c r="A119" s="67"/>
    </row>
    <row r="120" spans="1:1" x14ac:dyDescent="0.25">
      <c r="A120" s="67"/>
    </row>
    <row r="121" spans="1:1" x14ac:dyDescent="0.25">
      <c r="A121" s="67"/>
    </row>
    <row r="122" spans="1:1" x14ac:dyDescent="0.25">
      <c r="A122" s="67"/>
    </row>
    <row r="123" spans="1:1" x14ac:dyDescent="0.25">
      <c r="A123" s="67"/>
    </row>
    <row r="124" spans="1:1" x14ac:dyDescent="0.25">
      <c r="A124" s="70"/>
    </row>
    <row r="125" spans="1:1" x14ac:dyDescent="0.25">
      <c r="A125" s="70"/>
    </row>
    <row r="126" spans="1:1" x14ac:dyDescent="0.25">
      <c r="A126" s="70"/>
    </row>
    <row r="127" spans="1:1" x14ac:dyDescent="0.25">
      <c r="A127" s="67"/>
    </row>
    <row r="128" spans="1:1" x14ac:dyDescent="0.25">
      <c r="A128" s="67"/>
    </row>
    <row r="129" spans="1:1" x14ac:dyDescent="0.25">
      <c r="A129" s="67"/>
    </row>
    <row r="130" spans="1:1" x14ac:dyDescent="0.25">
      <c r="A130" s="67"/>
    </row>
    <row r="131" spans="1:1" x14ac:dyDescent="0.25">
      <c r="A131" s="70"/>
    </row>
    <row r="132" spans="1:1" x14ac:dyDescent="0.25">
      <c r="A132" s="70"/>
    </row>
    <row r="133" spans="1:1" x14ac:dyDescent="0.25">
      <c r="A133" s="70"/>
    </row>
    <row r="134" spans="1:1" x14ac:dyDescent="0.25">
      <c r="A134" s="67"/>
    </row>
    <row r="135" spans="1:1" x14ac:dyDescent="0.25">
      <c r="A135" s="67"/>
    </row>
    <row r="136" spans="1:1" x14ac:dyDescent="0.25">
      <c r="A136" s="67"/>
    </row>
    <row r="137" spans="1:1" x14ac:dyDescent="0.25">
      <c r="A137" s="69"/>
    </row>
    <row r="138" spans="1:1" x14ac:dyDescent="0.25">
      <c r="A138" s="67"/>
    </row>
    <row r="139" spans="1:1" x14ac:dyDescent="0.25">
      <c r="A139" s="67"/>
    </row>
    <row r="140" spans="1:1" x14ac:dyDescent="0.25">
      <c r="A140" s="67"/>
    </row>
    <row r="141" spans="1:1" x14ac:dyDescent="0.25">
      <c r="A141" s="67"/>
    </row>
    <row r="142" spans="1:1" x14ac:dyDescent="0.25">
      <c r="A142" s="70"/>
    </row>
    <row r="143" spans="1:1" x14ac:dyDescent="0.25">
      <c r="A143" s="67"/>
    </row>
    <row r="144" spans="1:1" x14ac:dyDescent="0.25">
      <c r="A144" s="67"/>
    </row>
    <row r="145" spans="1:1" x14ac:dyDescent="0.25">
      <c r="A145" s="67"/>
    </row>
    <row r="146" spans="1:1" x14ac:dyDescent="0.25">
      <c r="A146" s="67"/>
    </row>
    <row r="147" spans="1:1" x14ac:dyDescent="0.25">
      <c r="A147" s="70"/>
    </row>
    <row r="148" spans="1:1" x14ac:dyDescent="0.25">
      <c r="A148" s="67"/>
    </row>
    <row r="149" spans="1:1" x14ac:dyDescent="0.25">
      <c r="A149" s="67"/>
    </row>
    <row r="150" spans="1:1" x14ac:dyDescent="0.25">
      <c r="A150" s="69"/>
    </row>
    <row r="151" spans="1:1" x14ac:dyDescent="0.25">
      <c r="A151" s="69"/>
    </row>
    <row r="152" spans="1:1" x14ac:dyDescent="0.25">
      <c r="A152" s="67"/>
    </row>
    <row r="153" spans="1:1" x14ac:dyDescent="0.25">
      <c r="A153" s="67"/>
    </row>
    <row r="154" spans="1:1" x14ac:dyDescent="0.25">
      <c r="A154" s="67"/>
    </row>
    <row r="155" spans="1:1" x14ac:dyDescent="0.25">
      <c r="A155" s="67"/>
    </row>
    <row r="156" spans="1:1" x14ac:dyDescent="0.25">
      <c r="A156" s="67"/>
    </row>
    <row r="157" spans="1:1" x14ac:dyDescent="0.25">
      <c r="A157" s="69"/>
    </row>
    <row r="158" spans="1:1" x14ac:dyDescent="0.25">
      <c r="A158" s="69"/>
    </row>
    <row r="159" spans="1:1" x14ac:dyDescent="0.25">
      <c r="A159" s="67"/>
    </row>
    <row r="160" spans="1:1" x14ac:dyDescent="0.25">
      <c r="A160" s="67"/>
    </row>
    <row r="161" spans="1:1" x14ac:dyDescent="0.25">
      <c r="A161" s="67"/>
    </row>
    <row r="162" spans="1:1" x14ac:dyDescent="0.25">
      <c r="A162" s="70"/>
    </row>
    <row r="163" spans="1:1" x14ac:dyDescent="0.25">
      <c r="A163" s="70"/>
    </row>
    <row r="164" spans="1:1" x14ac:dyDescent="0.25">
      <c r="A164" s="67"/>
    </row>
    <row r="165" spans="1:1" x14ac:dyDescent="0.25">
      <c r="A165" s="67"/>
    </row>
    <row r="166" spans="1:1" x14ac:dyDescent="0.25">
      <c r="A166" s="69"/>
    </row>
    <row r="167" spans="1:1" x14ac:dyDescent="0.25">
      <c r="A167" s="67"/>
    </row>
    <row r="168" spans="1:1" x14ac:dyDescent="0.25">
      <c r="A168" s="67"/>
    </row>
    <row r="169" spans="1:1" x14ac:dyDescent="0.25">
      <c r="A169" s="67"/>
    </row>
    <row r="170" spans="1:1" x14ac:dyDescent="0.25">
      <c r="A170" s="67"/>
    </row>
    <row r="172" spans="1:1" x14ac:dyDescent="0.25">
      <c r="A172" s="70"/>
    </row>
    <row r="173" spans="1:1" x14ac:dyDescent="0.25">
      <c r="A173" s="67"/>
    </row>
    <row r="174" spans="1:1" x14ac:dyDescent="0.25">
      <c r="A174" s="70"/>
    </row>
    <row r="175" spans="1:1" x14ac:dyDescent="0.25">
      <c r="A175" s="70"/>
    </row>
    <row r="176" spans="1:1" x14ac:dyDescent="0.25">
      <c r="A176" s="70"/>
    </row>
    <row r="177" spans="1:1" x14ac:dyDescent="0.25">
      <c r="A177" s="67"/>
    </row>
    <row r="178" spans="1:1" x14ac:dyDescent="0.25">
      <c r="A178" s="67"/>
    </row>
    <row r="179" spans="1:1" x14ac:dyDescent="0.25">
      <c r="A179" s="70"/>
    </row>
    <row r="180" spans="1:1" x14ac:dyDescent="0.25">
      <c r="A180" s="70"/>
    </row>
    <row r="181" spans="1:1" x14ac:dyDescent="0.25">
      <c r="A181" s="70"/>
    </row>
    <row r="182" spans="1:1" x14ac:dyDescent="0.25">
      <c r="A182" s="67"/>
    </row>
    <row r="183" spans="1:1" x14ac:dyDescent="0.25">
      <c r="A183" s="67"/>
    </row>
    <row r="184" spans="1:1" x14ac:dyDescent="0.25">
      <c r="A184" s="67"/>
    </row>
    <row r="185" spans="1:1" x14ac:dyDescent="0.25">
      <c r="A185" s="70"/>
    </row>
    <row r="186" spans="1:1" x14ac:dyDescent="0.25">
      <c r="A186" s="70"/>
    </row>
    <row r="187" spans="1:1" x14ac:dyDescent="0.25">
      <c r="A187" s="70"/>
    </row>
    <row r="188" spans="1:1" x14ac:dyDescent="0.25">
      <c r="A188" s="67"/>
    </row>
    <row r="189" spans="1:1" x14ac:dyDescent="0.25">
      <c r="A189" s="67"/>
    </row>
    <row r="190" spans="1:1" x14ac:dyDescent="0.25">
      <c r="A190" s="70"/>
    </row>
    <row r="191" spans="1:1" x14ac:dyDescent="0.25">
      <c r="A191" s="70"/>
    </row>
    <row r="192" spans="1:1" x14ac:dyDescent="0.25">
      <c r="A192" s="67"/>
    </row>
    <row r="193" spans="1:1" x14ac:dyDescent="0.25">
      <c r="A193" s="67"/>
    </row>
    <row r="194" spans="1:1" x14ac:dyDescent="0.25">
      <c r="A194" s="67"/>
    </row>
    <row r="195" spans="1:1" x14ac:dyDescent="0.25">
      <c r="A195" s="70"/>
    </row>
    <row r="196" spans="1:1" x14ac:dyDescent="0.25">
      <c r="A196" s="70"/>
    </row>
    <row r="197" spans="1:1" x14ac:dyDescent="0.25">
      <c r="A197" s="67"/>
    </row>
    <row r="198" spans="1:1" x14ac:dyDescent="0.25">
      <c r="A198" s="67"/>
    </row>
    <row r="199" spans="1:1" x14ac:dyDescent="0.25">
      <c r="A199" s="67"/>
    </row>
    <row r="200" spans="1:1" x14ac:dyDescent="0.25">
      <c r="A200" s="70"/>
    </row>
    <row r="201" spans="1:1" x14ac:dyDescent="0.25">
      <c r="A201" s="70"/>
    </row>
    <row r="202" spans="1:1" x14ac:dyDescent="0.25">
      <c r="A202" s="67"/>
    </row>
    <row r="203" spans="1:1" x14ac:dyDescent="0.25">
      <c r="A203" s="67"/>
    </row>
    <row r="204" spans="1:1" x14ac:dyDescent="0.25">
      <c r="A204" s="67"/>
    </row>
    <row r="205" spans="1:1" x14ac:dyDescent="0.25">
      <c r="A205" s="70"/>
    </row>
    <row r="206" spans="1:1" x14ac:dyDescent="0.25">
      <c r="A206" s="70"/>
    </row>
    <row r="207" spans="1:1" x14ac:dyDescent="0.25">
      <c r="A207" s="71"/>
    </row>
    <row r="208" spans="1:1" x14ac:dyDescent="0.25">
      <c r="A208" s="67"/>
    </row>
    <row r="209" spans="1:1" x14ac:dyDescent="0.25">
      <c r="A209" s="70"/>
    </row>
    <row r="210" spans="1:1" x14ac:dyDescent="0.25">
      <c r="A210" s="70"/>
    </row>
    <row r="211" spans="1:1" x14ac:dyDescent="0.25">
      <c r="A211" s="70"/>
    </row>
    <row r="212" spans="1:1" x14ac:dyDescent="0.25">
      <c r="A212" s="71"/>
    </row>
    <row r="213" spans="1:1" x14ac:dyDescent="0.25">
      <c r="A213" s="67"/>
    </row>
    <row r="214" spans="1:1" x14ac:dyDescent="0.25">
      <c r="A214" s="67"/>
    </row>
    <row r="215" spans="1:1" x14ac:dyDescent="0.25">
      <c r="A215" s="70"/>
    </row>
    <row r="216" spans="1:1" x14ac:dyDescent="0.25">
      <c r="A216" s="67"/>
    </row>
    <row r="217" spans="1:1" x14ac:dyDescent="0.25">
      <c r="A217" s="67"/>
    </row>
    <row r="218" spans="1:1" x14ac:dyDescent="0.25">
      <c r="A218" s="68"/>
    </row>
    <row r="219" spans="1:1" x14ac:dyDescent="0.25">
      <c r="A219" s="68"/>
    </row>
  </sheetData>
  <mergeCells count="56">
    <mergeCell ref="A64:D64"/>
    <mergeCell ref="A65:D65"/>
    <mergeCell ref="A66:D66"/>
    <mergeCell ref="A67:D67"/>
    <mergeCell ref="A68:D68"/>
    <mergeCell ref="A63:D63"/>
    <mergeCell ref="A53:D53"/>
    <mergeCell ref="A55:D55"/>
    <mergeCell ref="A54:D54"/>
    <mergeCell ref="A56:D56"/>
    <mergeCell ref="A57:D57"/>
    <mergeCell ref="A58:D58"/>
    <mergeCell ref="A59:D59"/>
    <mergeCell ref="A60:D60"/>
    <mergeCell ref="A61:D61"/>
    <mergeCell ref="A62:D62"/>
    <mergeCell ref="A51:D51"/>
    <mergeCell ref="A48:D48"/>
    <mergeCell ref="A49:D49"/>
    <mergeCell ref="A50:D50"/>
    <mergeCell ref="A52:D52"/>
    <mergeCell ref="E38:H41"/>
    <mergeCell ref="A44:D44"/>
    <mergeCell ref="A40:D40"/>
    <mergeCell ref="A41:D41"/>
    <mergeCell ref="A45:D45"/>
    <mergeCell ref="A46:D46"/>
    <mergeCell ref="A47:D47"/>
    <mergeCell ref="A43:D43"/>
    <mergeCell ref="A27:D28"/>
    <mergeCell ref="A38:D38"/>
    <mergeCell ref="A42:D42"/>
    <mergeCell ref="A39:D39"/>
    <mergeCell ref="A36:D36"/>
    <mergeCell ref="A37:D37"/>
    <mergeCell ref="A30:D30"/>
    <mergeCell ref="A31:D31"/>
    <mergeCell ref="A32:D32"/>
    <mergeCell ref="A33:D33"/>
    <mergeCell ref="A34:D34"/>
    <mergeCell ref="A35:D35"/>
    <mergeCell ref="B9:B10"/>
    <mergeCell ref="A16:C16"/>
    <mergeCell ref="A2:D2"/>
    <mergeCell ref="A29:D29"/>
    <mergeCell ref="A3:D3"/>
    <mergeCell ref="A4:D4"/>
    <mergeCell ref="A5:D5"/>
    <mergeCell ref="A6:C6"/>
    <mergeCell ref="A75:D75"/>
    <mergeCell ref="A76:D76"/>
    <mergeCell ref="A69:D69"/>
    <mergeCell ref="A71:D71"/>
    <mergeCell ref="A72:D72"/>
    <mergeCell ref="A73:D73"/>
    <mergeCell ref="A74:D74"/>
  </mergeCells>
  <pageMargins left="0.7" right="0.7" top="0.75" bottom="0.75" header="0.3" footer="0.3"/>
  <pageSetup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N87"/>
  <sheetViews>
    <sheetView tabSelected="1" zoomScale="70" zoomScaleNormal="70" workbookViewId="0">
      <selection activeCell="R26" sqref="R26"/>
    </sheetView>
  </sheetViews>
  <sheetFormatPr defaultRowHeight="15" x14ac:dyDescent="0.25"/>
  <cols>
    <col min="3" max="3" width="25.140625" customWidth="1"/>
    <col min="4" max="4" width="13.5703125" customWidth="1"/>
    <col min="5" max="5" width="21.85546875" customWidth="1"/>
    <col min="6" max="6" width="13.5703125" customWidth="1"/>
    <col min="7" max="7" width="19.28515625" bestFit="1" customWidth="1"/>
    <col min="8" max="8" width="14.5703125" bestFit="1" customWidth="1"/>
    <col min="9" max="11" width="12.85546875" customWidth="1"/>
    <col min="12" max="12" width="11.42578125" bestFit="1" customWidth="1"/>
  </cols>
  <sheetData>
    <row r="3" spans="3:14" ht="17.25" thickBot="1" x14ac:dyDescent="0.3">
      <c r="C3" s="1"/>
    </row>
    <row r="4" spans="3:14" ht="16.5" customHeight="1" x14ac:dyDescent="0.25">
      <c r="C4" s="120" t="s">
        <v>0</v>
      </c>
      <c r="D4" s="120"/>
      <c r="E4" s="120"/>
      <c r="F4" s="120"/>
      <c r="G4" s="120"/>
    </row>
    <row r="5" spans="3:14" ht="16.5" customHeight="1" x14ac:dyDescent="0.25">
      <c r="C5" s="121" t="s">
        <v>1</v>
      </c>
      <c r="D5" s="121"/>
      <c r="E5" s="121"/>
      <c r="F5" s="121"/>
      <c r="G5" s="121"/>
    </row>
    <row r="6" spans="3:14" ht="16.5" customHeight="1" x14ac:dyDescent="0.25">
      <c r="C6" s="121" t="s">
        <v>59</v>
      </c>
      <c r="D6" s="121"/>
      <c r="E6" s="121"/>
      <c r="F6" s="121"/>
      <c r="G6" s="121"/>
    </row>
    <row r="7" spans="3:14" ht="30.75" thickBot="1" x14ac:dyDescent="0.3">
      <c r="C7" s="50"/>
      <c r="D7" s="122" t="s">
        <v>2</v>
      </c>
      <c r="E7" s="122"/>
      <c r="F7" s="50" t="s">
        <v>3</v>
      </c>
      <c r="G7" s="50" t="s">
        <v>4</v>
      </c>
    </row>
    <row r="8" spans="3:14" ht="16.5" customHeight="1" x14ac:dyDescent="0.25">
      <c r="C8" s="123">
        <v>42186</v>
      </c>
      <c r="D8" s="123"/>
      <c r="E8" s="31">
        <v>18000</v>
      </c>
      <c r="F8" s="59">
        <v>18</v>
      </c>
      <c r="G8" s="2">
        <f>E8*F8</f>
        <v>324000</v>
      </c>
    </row>
    <row r="9" spans="3:14" ht="16.5" customHeight="1" x14ac:dyDescent="0.25">
      <c r="C9" s="116">
        <v>42217</v>
      </c>
      <c r="D9" s="116"/>
      <c r="E9" s="31">
        <v>22000</v>
      </c>
      <c r="F9" s="59">
        <v>18</v>
      </c>
      <c r="G9" s="2">
        <f t="shared" ref="G9:G10" si="0">E9*F9</f>
        <v>396000</v>
      </c>
    </row>
    <row r="10" spans="3:14" ht="16.5" customHeight="1" x14ac:dyDescent="0.25">
      <c r="C10" s="116">
        <v>42248</v>
      </c>
      <c r="D10" s="116"/>
      <c r="E10" s="30">
        <v>20000</v>
      </c>
      <c r="F10" s="59">
        <v>18</v>
      </c>
      <c r="G10" s="2">
        <f t="shared" si="0"/>
        <v>360000</v>
      </c>
    </row>
    <row r="11" spans="3:14" ht="33" customHeight="1" thickBot="1" x14ac:dyDescent="0.3">
      <c r="C11" s="119" t="s">
        <v>5</v>
      </c>
      <c r="D11" s="119"/>
      <c r="E11" s="4"/>
      <c r="F11" s="5"/>
      <c r="G11" s="32">
        <f>SUM(G8:G10)</f>
        <v>1080000</v>
      </c>
    </row>
    <row r="14" spans="3:14" ht="16.5" x14ac:dyDescent="0.25">
      <c r="C14" s="1" t="s">
        <v>51</v>
      </c>
    </row>
    <row r="15" spans="3:14" ht="17.25" thickBot="1" x14ac:dyDescent="0.3">
      <c r="C15" s="1"/>
    </row>
    <row r="16" spans="3:14" ht="16.5" customHeight="1" x14ac:dyDescent="0.25">
      <c r="C16" s="120" t="s">
        <v>0</v>
      </c>
      <c r="D16" s="120"/>
      <c r="E16" s="120"/>
      <c r="F16" s="120"/>
      <c r="G16" s="120"/>
      <c r="H16" s="120"/>
      <c r="I16" s="120"/>
      <c r="J16" s="120"/>
      <c r="K16" s="120"/>
      <c r="L16" s="120"/>
      <c r="M16" s="120"/>
      <c r="N16" s="56"/>
    </row>
    <row r="17" spans="3:14" ht="16.5" customHeight="1" x14ac:dyDescent="0.25">
      <c r="C17" s="121" t="s">
        <v>6</v>
      </c>
      <c r="D17" s="121"/>
      <c r="E17" s="121"/>
      <c r="F17" s="121"/>
      <c r="G17" s="121"/>
      <c r="H17" s="121"/>
      <c r="I17" s="121"/>
      <c r="J17" s="121"/>
      <c r="K17" s="121"/>
      <c r="L17" s="121"/>
      <c r="M17" s="121"/>
      <c r="N17" s="56"/>
    </row>
    <row r="18" spans="3:14" ht="16.5" customHeight="1" x14ac:dyDescent="0.25">
      <c r="C18" s="121" t="s">
        <v>59</v>
      </c>
      <c r="D18" s="121"/>
      <c r="E18" s="121"/>
      <c r="F18" s="121"/>
      <c r="G18" s="121"/>
      <c r="H18" s="121"/>
      <c r="I18" s="121"/>
      <c r="J18" s="121"/>
      <c r="K18" s="121"/>
      <c r="L18" s="121"/>
      <c r="M18" s="121"/>
      <c r="N18" s="56"/>
    </row>
    <row r="19" spans="3:14" ht="15.75" thickBot="1" x14ac:dyDescent="0.3">
      <c r="C19" s="50"/>
      <c r="D19" s="33"/>
      <c r="E19" s="33"/>
      <c r="F19" s="57" t="s">
        <v>16</v>
      </c>
      <c r="G19" s="33"/>
      <c r="H19" s="50" t="s">
        <v>7</v>
      </c>
      <c r="I19" s="33"/>
      <c r="J19" s="33" t="s">
        <v>8</v>
      </c>
      <c r="K19" s="122" t="s">
        <v>9</v>
      </c>
      <c r="L19" s="122"/>
      <c r="M19" s="122"/>
      <c r="N19" s="56"/>
    </row>
    <row r="20" spans="3:14" ht="31.5" customHeight="1" x14ac:dyDescent="0.25">
      <c r="C20" s="118" t="s">
        <v>10</v>
      </c>
      <c r="D20" s="118"/>
      <c r="E20" s="15"/>
      <c r="F20" s="8">
        <v>22000</v>
      </c>
      <c r="H20" s="10">
        <v>20000</v>
      </c>
      <c r="I20" s="10"/>
      <c r="J20" s="10">
        <v>24000</v>
      </c>
      <c r="K20" s="10"/>
      <c r="L20" s="12">
        <f>SUM(F20:J20)</f>
        <v>66000</v>
      </c>
      <c r="M20" s="51"/>
      <c r="N20" s="51"/>
    </row>
    <row r="21" spans="3:14" ht="47.25" customHeight="1" x14ac:dyDescent="0.25">
      <c r="C21" s="117" t="s">
        <v>52</v>
      </c>
      <c r="D21" s="117"/>
      <c r="E21" s="51"/>
      <c r="F21" s="43">
        <v>0.7</v>
      </c>
      <c r="H21" s="44">
        <v>0.7</v>
      </c>
      <c r="I21" s="11"/>
      <c r="J21" s="44">
        <v>0.7</v>
      </c>
      <c r="K21" s="11"/>
      <c r="L21" s="44">
        <v>0.7</v>
      </c>
      <c r="M21" s="51"/>
      <c r="N21" s="51"/>
    </row>
    <row r="22" spans="3:14" ht="47.25" customHeight="1" x14ac:dyDescent="0.25">
      <c r="C22" s="117" t="s">
        <v>11</v>
      </c>
      <c r="D22" s="117"/>
      <c r="E22" s="51"/>
      <c r="F22" s="8">
        <v>15400</v>
      </c>
      <c r="H22" s="8">
        <v>14000</v>
      </c>
      <c r="I22" s="12"/>
      <c r="J22" s="8">
        <v>16800</v>
      </c>
      <c r="K22" s="12"/>
      <c r="L22" s="12">
        <f>SUM(F22:J22)</f>
        <v>46200</v>
      </c>
      <c r="M22" s="51"/>
      <c r="N22" s="51"/>
    </row>
    <row r="23" spans="3:14" ht="31.5" customHeight="1" x14ac:dyDescent="0.25">
      <c r="C23" s="117" t="s">
        <v>12</v>
      </c>
      <c r="D23" s="117"/>
      <c r="E23" s="51"/>
      <c r="F23" s="6">
        <v>18000</v>
      </c>
      <c r="H23" s="13">
        <v>22000</v>
      </c>
      <c r="I23" s="13"/>
      <c r="J23" s="13">
        <v>20000</v>
      </c>
      <c r="K23" s="13"/>
      <c r="L23" s="12">
        <f>SUM(F23:J23)</f>
        <v>60000</v>
      </c>
      <c r="M23" s="51"/>
      <c r="N23" s="51"/>
    </row>
    <row r="24" spans="3:14" ht="31.5" customHeight="1" x14ac:dyDescent="0.25">
      <c r="C24" s="117" t="s">
        <v>13</v>
      </c>
      <c r="D24" s="117"/>
      <c r="E24" s="51"/>
      <c r="F24" s="8">
        <v>33400</v>
      </c>
      <c r="H24" s="12">
        <v>36000</v>
      </c>
      <c r="I24" s="12"/>
      <c r="J24" s="12">
        <v>36800</v>
      </c>
      <c r="K24" s="12"/>
      <c r="L24" s="12">
        <f>SUM(F24:J24)</f>
        <v>106200</v>
      </c>
      <c r="M24" s="51"/>
      <c r="N24" s="51"/>
    </row>
    <row r="25" spans="3:14" ht="47.25" customHeight="1" x14ac:dyDescent="0.25">
      <c r="C25" s="117" t="s">
        <v>56</v>
      </c>
      <c r="D25" s="117"/>
      <c r="E25" s="51"/>
      <c r="F25" s="13">
        <v>-16800</v>
      </c>
      <c r="H25" s="13">
        <v>-15400</v>
      </c>
      <c r="I25" s="13"/>
      <c r="J25" s="13">
        <v>-14000</v>
      </c>
      <c r="K25" s="13"/>
      <c r="L25" s="13">
        <f>SUM(F25:J25)</f>
        <v>-46200</v>
      </c>
      <c r="M25" s="51"/>
      <c r="N25" s="51"/>
    </row>
    <row r="26" spans="3:14" ht="31.5" customHeight="1" thickBot="1" x14ac:dyDescent="0.3">
      <c r="C26" s="125" t="s">
        <v>14</v>
      </c>
      <c r="D26" s="125"/>
      <c r="E26" s="53"/>
      <c r="F26" s="7">
        <v>16600</v>
      </c>
      <c r="G26" s="14"/>
      <c r="H26" s="14">
        <v>20600</v>
      </c>
      <c r="I26" s="14"/>
      <c r="J26" s="14">
        <v>22800</v>
      </c>
      <c r="K26" s="14"/>
      <c r="L26" s="14">
        <f>SUM(F26:J26)</f>
        <v>60000</v>
      </c>
      <c r="M26" s="14"/>
      <c r="N26" s="14"/>
    </row>
    <row r="27" spans="3:14" x14ac:dyDescent="0.25">
      <c r="C27" s="56"/>
      <c r="D27" s="56"/>
      <c r="E27" s="56"/>
      <c r="F27" s="56"/>
      <c r="G27" s="56"/>
      <c r="H27" s="56"/>
      <c r="I27" s="56"/>
      <c r="J27" s="56"/>
      <c r="K27" s="56"/>
      <c r="L27" s="56"/>
      <c r="M27" s="56"/>
      <c r="N27" s="56"/>
    </row>
    <row r="28" spans="3:14" x14ac:dyDescent="0.25">
      <c r="D28" s="58"/>
    </row>
    <row r="29" spans="3:14" ht="17.25" thickBot="1" x14ac:dyDescent="0.3">
      <c r="C29" s="1" t="s">
        <v>53</v>
      </c>
    </row>
    <row r="30" spans="3:14" ht="16.5" customHeight="1" x14ac:dyDescent="0.25">
      <c r="C30" s="120" t="s">
        <v>0</v>
      </c>
      <c r="D30" s="120"/>
      <c r="E30" s="120"/>
      <c r="F30" s="120"/>
      <c r="G30" s="120"/>
      <c r="H30" s="120"/>
      <c r="I30" s="120"/>
      <c r="J30" s="120"/>
      <c r="K30" s="120"/>
      <c r="L30" s="120"/>
      <c r="M30" s="120"/>
    </row>
    <row r="31" spans="3:14" ht="16.5" customHeight="1" x14ac:dyDescent="0.25">
      <c r="C31" s="121" t="s">
        <v>15</v>
      </c>
      <c r="D31" s="121"/>
      <c r="E31" s="121"/>
      <c r="F31" s="121"/>
      <c r="G31" s="121"/>
      <c r="H31" s="121"/>
      <c r="I31" s="121"/>
      <c r="J31" s="121"/>
      <c r="K31" s="121"/>
      <c r="L31" s="121"/>
      <c r="M31" s="121"/>
    </row>
    <row r="32" spans="3:14" ht="16.5" customHeight="1" x14ac:dyDescent="0.25">
      <c r="C32" s="121" t="s">
        <v>59</v>
      </c>
      <c r="D32" s="121"/>
      <c r="E32" s="121"/>
      <c r="F32" s="121"/>
      <c r="G32" s="121"/>
      <c r="H32" s="121"/>
      <c r="I32" s="121"/>
      <c r="J32" s="121"/>
      <c r="K32" s="121"/>
      <c r="L32" s="121"/>
      <c r="M32" s="121"/>
    </row>
    <row r="33" spans="3:13" ht="15.75" thickBot="1" x14ac:dyDescent="0.3">
      <c r="C33" s="50"/>
      <c r="D33" s="33"/>
      <c r="E33" s="50" t="s">
        <v>16</v>
      </c>
      <c r="F33" s="33"/>
      <c r="G33" s="33" t="s">
        <v>7</v>
      </c>
      <c r="H33" s="33"/>
      <c r="I33" s="50" t="s">
        <v>8</v>
      </c>
      <c r="J33" s="33"/>
      <c r="K33" s="50" t="s">
        <v>9</v>
      </c>
      <c r="L33" s="50"/>
      <c r="M33" s="50"/>
    </row>
    <row r="34" spans="3:13" ht="31.5" customHeight="1" x14ac:dyDescent="0.25">
      <c r="C34" s="118" t="s">
        <v>17</v>
      </c>
      <c r="D34" s="118"/>
      <c r="E34" s="8">
        <v>16600</v>
      </c>
      <c r="G34" s="10">
        <v>20600</v>
      </c>
      <c r="H34" s="10"/>
      <c r="I34" s="10">
        <v>22800</v>
      </c>
      <c r="J34" s="10"/>
      <c r="K34" s="10">
        <f>SUM(E34:I34)</f>
        <v>60000</v>
      </c>
      <c r="L34" s="124"/>
      <c r="M34" s="124"/>
    </row>
    <row r="35" spans="3:13" ht="47.25" customHeight="1" x14ac:dyDescent="0.25">
      <c r="C35" s="117" t="s">
        <v>18</v>
      </c>
      <c r="D35" s="117"/>
      <c r="E35" s="9">
        <v>0.5</v>
      </c>
      <c r="G35" s="9">
        <v>0.5</v>
      </c>
      <c r="H35" s="11"/>
      <c r="I35" s="9">
        <v>0.5</v>
      </c>
      <c r="J35" s="11"/>
      <c r="K35" s="9">
        <v>0.5</v>
      </c>
      <c r="L35" s="126"/>
      <c r="M35" s="126"/>
    </row>
    <row r="36" spans="3:13" ht="47.25" customHeight="1" x14ac:dyDescent="0.25">
      <c r="C36" s="117" t="s">
        <v>19</v>
      </c>
      <c r="D36" s="117"/>
      <c r="E36" s="8">
        <v>8300</v>
      </c>
      <c r="G36" s="8">
        <v>10300</v>
      </c>
      <c r="H36" s="12"/>
      <c r="I36" s="8">
        <v>11400</v>
      </c>
      <c r="J36" s="12"/>
      <c r="K36" s="12">
        <v>30000</v>
      </c>
      <c r="L36" s="126"/>
      <c r="M36" s="126"/>
    </row>
    <row r="37" spans="3:13" ht="47.25" customHeight="1" x14ac:dyDescent="0.25">
      <c r="C37" s="117" t="s">
        <v>20</v>
      </c>
      <c r="D37" s="117"/>
      <c r="E37" s="6">
        <v>2060</v>
      </c>
      <c r="G37" s="13">
        <v>2280</v>
      </c>
      <c r="H37" s="13"/>
      <c r="I37" s="13">
        <v>1980</v>
      </c>
      <c r="J37" s="13"/>
      <c r="K37" s="13">
        <f>SUM(E37:I37)</f>
        <v>6320</v>
      </c>
      <c r="L37" s="126"/>
      <c r="M37" s="126"/>
    </row>
    <row r="38" spans="3:13" ht="47.25" customHeight="1" x14ac:dyDescent="0.25">
      <c r="C38" s="117" t="s">
        <v>21</v>
      </c>
      <c r="D38" s="117"/>
      <c r="E38" s="8">
        <v>10360</v>
      </c>
      <c r="G38" s="8">
        <v>12580</v>
      </c>
      <c r="H38" s="12"/>
      <c r="I38" s="8">
        <v>13880</v>
      </c>
      <c r="J38" s="12"/>
      <c r="K38" s="12">
        <f>SUM(E38:I38)</f>
        <v>36820</v>
      </c>
      <c r="L38" s="126"/>
      <c r="M38" s="126"/>
    </row>
    <row r="39" spans="3:13" ht="47.25" customHeight="1" x14ac:dyDescent="0.25">
      <c r="C39" s="117" t="s">
        <v>55</v>
      </c>
      <c r="D39" s="117"/>
      <c r="E39" s="13">
        <v>-4600</v>
      </c>
      <c r="F39" s="13"/>
      <c r="G39" s="13">
        <v>-2060</v>
      </c>
      <c r="H39" s="13"/>
      <c r="I39" s="13">
        <v>-2280</v>
      </c>
      <c r="K39" s="13">
        <f>SUM(E39:I39)</f>
        <v>-8940</v>
      </c>
      <c r="L39" s="13"/>
      <c r="M39" s="54"/>
    </row>
    <row r="40" spans="3:13" ht="31.5" customHeight="1" x14ac:dyDescent="0.25">
      <c r="C40" s="117" t="s">
        <v>22</v>
      </c>
      <c r="D40" s="117"/>
      <c r="E40" s="16">
        <v>5760</v>
      </c>
      <c r="G40" s="34">
        <v>10520</v>
      </c>
      <c r="H40" s="34"/>
      <c r="I40" s="34">
        <v>11100</v>
      </c>
      <c r="J40" s="34"/>
      <c r="K40" s="34">
        <v>27280</v>
      </c>
      <c r="M40" s="34"/>
    </row>
    <row r="41" spans="3:13" ht="31.5" customHeight="1" x14ac:dyDescent="0.25">
      <c r="C41" s="117" t="s">
        <v>23</v>
      </c>
      <c r="D41" s="117"/>
      <c r="E41" s="60">
        <v>7.75</v>
      </c>
      <c r="F41" s="61"/>
      <c r="G41" s="62">
        <v>7.75</v>
      </c>
      <c r="H41" s="62"/>
      <c r="I41" s="62">
        <v>7.75</v>
      </c>
      <c r="J41" s="62"/>
      <c r="K41" s="62">
        <v>7.75</v>
      </c>
      <c r="M41" s="35"/>
    </row>
    <row r="42" spans="3:13" ht="45" customHeight="1" thickBot="1" x14ac:dyDescent="0.3">
      <c r="C42" s="125" t="s">
        <v>24</v>
      </c>
      <c r="D42" s="125"/>
      <c r="E42" s="18">
        <v>44640</v>
      </c>
      <c r="F42" s="36"/>
      <c r="G42" s="36">
        <v>81530</v>
      </c>
      <c r="H42" s="36"/>
      <c r="I42" s="36">
        <v>86025</v>
      </c>
      <c r="J42" s="36"/>
      <c r="K42" s="36">
        <f>SUM(E42:I42)</f>
        <v>212195</v>
      </c>
      <c r="M42" s="37"/>
    </row>
    <row r="43" spans="3:13" x14ac:dyDescent="0.25">
      <c r="C43" s="56"/>
      <c r="D43" s="56"/>
      <c r="E43" s="56"/>
      <c r="F43" s="56"/>
      <c r="G43" s="56"/>
      <c r="H43" s="56"/>
      <c r="I43" s="56"/>
      <c r="J43" s="56"/>
      <c r="K43" s="56"/>
      <c r="L43" s="56"/>
      <c r="M43" s="56"/>
    </row>
    <row r="44" spans="3:13" ht="17.25" thickBot="1" x14ac:dyDescent="0.3">
      <c r="C44" s="1"/>
      <c r="K44" s="84"/>
    </row>
    <row r="45" spans="3:13" ht="16.5" customHeight="1" x14ac:dyDescent="0.25">
      <c r="C45" s="120" t="s">
        <v>0</v>
      </c>
      <c r="D45" s="120"/>
      <c r="E45" s="120"/>
      <c r="F45" s="120"/>
      <c r="G45" s="120"/>
      <c r="H45" s="120"/>
      <c r="I45" s="120"/>
      <c r="J45" s="120"/>
      <c r="K45" s="83"/>
    </row>
    <row r="46" spans="3:13" ht="16.5" customHeight="1" x14ac:dyDescent="0.25">
      <c r="C46" s="121" t="s">
        <v>25</v>
      </c>
      <c r="D46" s="121"/>
      <c r="E46" s="121"/>
      <c r="F46" s="121"/>
      <c r="G46" s="121"/>
      <c r="H46" s="121"/>
      <c r="I46" s="121"/>
      <c r="J46" s="121"/>
      <c r="K46" s="83"/>
    </row>
    <row r="47" spans="3:13" ht="16.5" customHeight="1" x14ac:dyDescent="0.25">
      <c r="C47" s="121" t="s">
        <v>59</v>
      </c>
      <c r="D47" s="121"/>
      <c r="E47" s="121"/>
      <c r="F47" s="121"/>
      <c r="G47" s="121"/>
      <c r="H47" s="121"/>
      <c r="I47" s="121"/>
      <c r="J47" s="121"/>
      <c r="K47" s="83"/>
    </row>
    <row r="48" spans="3:13" ht="15.75" thickBot="1" x14ac:dyDescent="0.3">
      <c r="C48" s="50"/>
      <c r="D48" s="50"/>
      <c r="E48" s="33" t="s">
        <v>26</v>
      </c>
      <c r="F48" s="33"/>
      <c r="G48" s="33" t="s">
        <v>7</v>
      </c>
      <c r="H48" s="33"/>
      <c r="I48" s="50" t="s">
        <v>8</v>
      </c>
      <c r="J48" s="50"/>
      <c r="K48" s="50" t="s">
        <v>9</v>
      </c>
    </row>
    <row r="49" spans="3:11" ht="47.25" customHeight="1" x14ac:dyDescent="0.25">
      <c r="C49" s="118" t="s">
        <v>27</v>
      </c>
      <c r="D49" s="118"/>
      <c r="E49" s="20">
        <v>16600</v>
      </c>
      <c r="G49" s="38">
        <v>20600</v>
      </c>
      <c r="I49" s="38">
        <v>22800</v>
      </c>
      <c r="K49" s="20">
        <f>SUM(E49:I49)</f>
        <v>60000</v>
      </c>
    </row>
    <row r="50" spans="3:11" ht="47.25" customHeight="1" x14ac:dyDescent="0.25">
      <c r="C50" s="117" t="s">
        <v>28</v>
      </c>
      <c r="D50" s="117"/>
      <c r="E50" s="21">
        <v>0.5</v>
      </c>
      <c r="G50" s="21">
        <v>0.5</v>
      </c>
      <c r="I50" s="21">
        <v>0.5</v>
      </c>
      <c r="K50" s="19">
        <v>0.5</v>
      </c>
    </row>
    <row r="51" spans="3:11" ht="31.5" customHeight="1" x14ac:dyDescent="0.25">
      <c r="C51" s="117" t="s">
        <v>29</v>
      </c>
      <c r="D51" s="117"/>
      <c r="E51" s="22">
        <v>8300</v>
      </c>
      <c r="G51" s="40">
        <v>10300</v>
      </c>
      <c r="I51" s="40">
        <v>11400</v>
      </c>
      <c r="K51" s="22">
        <f>SUM(E51:I51)</f>
        <v>30000</v>
      </c>
    </row>
    <row r="52" spans="3:11" ht="31.5" customHeight="1" x14ac:dyDescent="0.25">
      <c r="C52" s="117" t="s">
        <v>30</v>
      </c>
      <c r="D52" s="117"/>
      <c r="E52" s="60">
        <v>16</v>
      </c>
      <c r="F52" s="85"/>
      <c r="G52" s="86">
        <v>16</v>
      </c>
      <c r="H52" s="85"/>
      <c r="I52" s="86">
        <v>16</v>
      </c>
      <c r="J52" s="85"/>
      <c r="K52" s="87">
        <v>16</v>
      </c>
    </row>
    <row r="53" spans="3:11" ht="17.25" thickBot="1" x14ac:dyDescent="0.3">
      <c r="C53" s="125" t="s">
        <v>31</v>
      </c>
      <c r="D53" s="125"/>
      <c r="E53" s="18">
        <f>E52*E51</f>
        <v>132800</v>
      </c>
      <c r="F53" s="18"/>
      <c r="G53" s="18">
        <f>G52*G51</f>
        <v>164800</v>
      </c>
      <c r="H53" s="18"/>
      <c r="I53" s="18">
        <f>I52*I51</f>
        <v>182400</v>
      </c>
      <c r="J53" s="18"/>
      <c r="K53" s="18">
        <f>SUM(E53:I53)</f>
        <v>480000</v>
      </c>
    </row>
    <row r="55" spans="3:11" ht="17.25" thickBot="1" x14ac:dyDescent="0.3">
      <c r="C55" s="1"/>
    </row>
    <row r="56" spans="3:11" ht="16.5" customHeight="1" x14ac:dyDescent="0.25">
      <c r="C56" s="120" t="s">
        <v>0</v>
      </c>
      <c r="D56" s="120"/>
      <c r="E56" s="120"/>
      <c r="F56" s="120"/>
      <c r="G56" s="120"/>
      <c r="H56" s="120"/>
      <c r="I56" s="120"/>
      <c r="J56" s="56"/>
    </row>
    <row r="57" spans="3:11" ht="16.5" customHeight="1" x14ac:dyDescent="0.25">
      <c r="C57" s="121" t="s">
        <v>32</v>
      </c>
      <c r="D57" s="121"/>
      <c r="E57" s="121"/>
      <c r="F57" s="121"/>
      <c r="G57" s="121"/>
      <c r="H57" s="121"/>
      <c r="I57" s="121"/>
      <c r="J57" s="56"/>
    </row>
    <row r="58" spans="3:11" ht="16.5" customHeight="1" x14ac:dyDescent="0.25">
      <c r="C58" s="121" t="s">
        <v>59</v>
      </c>
      <c r="D58" s="121"/>
      <c r="E58" s="121"/>
      <c r="F58" s="121"/>
      <c r="G58" s="121"/>
      <c r="H58" s="121"/>
      <c r="I58" s="121"/>
      <c r="J58" s="56"/>
    </row>
    <row r="59" spans="3:11" ht="15.75" thickBot="1" x14ac:dyDescent="0.3">
      <c r="C59" s="23"/>
      <c r="D59" s="55" t="s">
        <v>33</v>
      </c>
      <c r="E59" s="127" t="s">
        <v>7</v>
      </c>
      <c r="F59" s="127"/>
      <c r="G59" s="55" t="s">
        <v>34</v>
      </c>
      <c r="H59" s="23"/>
      <c r="I59" s="23" t="s">
        <v>35</v>
      </c>
      <c r="J59" s="56"/>
    </row>
    <row r="60" spans="3:11" ht="33" x14ac:dyDescent="0.25">
      <c r="C60" s="24" t="s">
        <v>27</v>
      </c>
      <c r="D60" s="8">
        <v>16600</v>
      </c>
      <c r="E60" s="8">
        <v>20600</v>
      </c>
      <c r="G60" s="10">
        <v>22800</v>
      </c>
      <c r="H60" s="10"/>
      <c r="I60" s="12">
        <f>SUM(D60:G60)</f>
        <v>60000</v>
      </c>
      <c r="J60" s="51"/>
    </row>
    <row r="61" spans="3:11" ht="33" x14ac:dyDescent="0.25">
      <c r="C61" s="24" t="s">
        <v>57</v>
      </c>
      <c r="D61" s="63">
        <v>1.35</v>
      </c>
      <c r="E61" s="63">
        <v>1.35</v>
      </c>
      <c r="F61" s="61"/>
      <c r="G61" s="63">
        <v>1.35</v>
      </c>
      <c r="H61" s="64"/>
      <c r="I61" s="65">
        <v>1.35</v>
      </c>
      <c r="J61" s="51"/>
    </row>
    <row r="62" spans="3:11" ht="33" x14ac:dyDescent="0.25">
      <c r="C62" s="24" t="s">
        <v>36</v>
      </c>
      <c r="D62" s="8">
        <v>22410</v>
      </c>
      <c r="E62" s="8">
        <v>27810</v>
      </c>
      <c r="G62" s="8">
        <v>30780</v>
      </c>
      <c r="H62" s="12"/>
      <c r="I62" s="41">
        <f>SUM(D62:G62)</f>
        <v>81000</v>
      </c>
      <c r="J62" s="41"/>
    </row>
    <row r="63" spans="3:11" ht="16.5" x14ac:dyDescent="0.25">
      <c r="C63" s="24" t="s">
        <v>37</v>
      </c>
      <c r="D63" s="6">
        <v>20000</v>
      </c>
      <c r="E63" s="6">
        <v>20000</v>
      </c>
      <c r="G63" s="13">
        <v>20000</v>
      </c>
      <c r="H63" s="13"/>
      <c r="I63" s="13">
        <f>SUM(D63:G63)</f>
        <v>60000</v>
      </c>
      <c r="J63" s="13"/>
    </row>
    <row r="64" spans="3:11" ht="33.75" thickBot="1" x14ac:dyDescent="0.3">
      <c r="C64" s="25" t="s">
        <v>38</v>
      </c>
      <c r="D64" s="26">
        <v>42410</v>
      </c>
      <c r="E64" s="26">
        <v>47810</v>
      </c>
      <c r="F64" s="84"/>
      <c r="G64" s="26">
        <v>50780</v>
      </c>
      <c r="H64" s="42"/>
      <c r="I64" s="26">
        <f>SUM(D64:G64)</f>
        <v>141000</v>
      </c>
      <c r="J64" s="42"/>
    </row>
    <row r="66" spans="3:8" ht="17.25" thickBot="1" x14ac:dyDescent="0.3">
      <c r="C66" s="1" t="s">
        <v>54</v>
      </c>
    </row>
    <row r="67" spans="3:8" ht="16.5" customHeight="1" x14ac:dyDescent="0.25">
      <c r="C67" s="120" t="s">
        <v>0</v>
      </c>
      <c r="D67" s="120"/>
      <c r="E67" s="120"/>
      <c r="F67" s="120"/>
      <c r="G67" s="120"/>
      <c r="H67" s="120"/>
    </row>
    <row r="68" spans="3:8" ht="16.5" customHeight="1" x14ac:dyDescent="0.25">
      <c r="C68" s="121" t="s">
        <v>39</v>
      </c>
      <c r="D68" s="121"/>
      <c r="E68" s="121"/>
      <c r="F68" s="121"/>
      <c r="G68" s="121"/>
      <c r="H68" s="121"/>
    </row>
    <row r="69" spans="3:8" ht="16.5" customHeight="1" x14ac:dyDescent="0.25">
      <c r="C69" s="121" t="s">
        <v>59</v>
      </c>
      <c r="D69" s="121"/>
      <c r="E69" s="121"/>
      <c r="F69" s="121"/>
      <c r="G69" s="121"/>
      <c r="H69" s="121"/>
    </row>
    <row r="70" spans="3:8" ht="15.75" thickBot="1" x14ac:dyDescent="0.3">
      <c r="C70" s="23"/>
      <c r="D70" s="55" t="s">
        <v>33</v>
      </c>
      <c r="E70" s="55" t="s">
        <v>7</v>
      </c>
      <c r="F70" s="55" t="s">
        <v>8</v>
      </c>
      <c r="G70" s="23"/>
      <c r="H70" s="55" t="s">
        <v>35</v>
      </c>
    </row>
    <row r="71" spans="3:8" ht="16.5" x14ac:dyDescent="0.25">
      <c r="C71" s="24" t="s">
        <v>40</v>
      </c>
      <c r="D71" s="17">
        <v>324000</v>
      </c>
      <c r="E71" s="17">
        <v>396000</v>
      </c>
      <c r="F71" s="45">
        <v>360000</v>
      </c>
      <c r="G71" s="45"/>
      <c r="H71" s="17">
        <f>SUM(D71:F71)</f>
        <v>1080000</v>
      </c>
    </row>
    <row r="72" spans="3:8" ht="33" x14ac:dyDescent="0.25">
      <c r="C72" s="24" t="s">
        <v>41</v>
      </c>
      <c r="D72" s="48">
        <v>0.12</v>
      </c>
      <c r="E72" s="48">
        <v>0.12</v>
      </c>
      <c r="F72" s="49">
        <v>0.12</v>
      </c>
      <c r="G72" s="39"/>
      <c r="H72" s="49">
        <v>0.12</v>
      </c>
    </row>
    <row r="73" spans="3:8" ht="33" x14ac:dyDescent="0.25">
      <c r="C73" s="24" t="s">
        <v>42</v>
      </c>
      <c r="D73" s="20">
        <v>38880</v>
      </c>
      <c r="E73" s="20">
        <v>47520</v>
      </c>
      <c r="F73" s="20">
        <v>43200</v>
      </c>
      <c r="G73" s="46"/>
      <c r="H73" s="17">
        <f>SUM(D73:F73)</f>
        <v>129600</v>
      </c>
    </row>
    <row r="74" spans="3:8" ht="16.5" x14ac:dyDescent="0.25">
      <c r="C74" s="24" t="s">
        <v>43</v>
      </c>
      <c r="D74" s="27">
        <v>3750</v>
      </c>
      <c r="E74" s="27">
        <v>3750</v>
      </c>
      <c r="F74" s="47">
        <v>3750</v>
      </c>
      <c r="G74" s="47"/>
      <c r="H74" s="27">
        <f>SUM(D74:F74)</f>
        <v>11250</v>
      </c>
    </row>
    <row r="75" spans="3:8" ht="33.75" thickBot="1" x14ac:dyDescent="0.3">
      <c r="C75" s="25" t="s">
        <v>44</v>
      </c>
      <c r="D75" s="18">
        <v>42630</v>
      </c>
      <c r="E75" s="18">
        <v>51270</v>
      </c>
      <c r="F75" s="18">
        <v>46950</v>
      </c>
      <c r="G75" s="36"/>
      <c r="H75" s="18">
        <f>SUM(D75:F75)</f>
        <v>140850</v>
      </c>
    </row>
    <row r="76" spans="3:8" x14ac:dyDescent="0.25">
      <c r="C76" s="56"/>
      <c r="D76" s="56"/>
      <c r="E76" s="56"/>
      <c r="F76" s="56"/>
      <c r="G76" s="56"/>
      <c r="H76" s="56"/>
    </row>
    <row r="77" spans="3:8" ht="16.5" x14ac:dyDescent="0.25">
      <c r="C77" s="28"/>
    </row>
    <row r="78" spans="3:8" ht="16.5" x14ac:dyDescent="0.25">
      <c r="C78" s="1"/>
    </row>
    <row r="79" spans="3:8" ht="16.5" x14ac:dyDescent="0.25">
      <c r="C79" s="1"/>
    </row>
    <row r="80" spans="3:8" ht="17.25" thickBot="1" x14ac:dyDescent="0.3">
      <c r="C80" s="1" t="s">
        <v>58</v>
      </c>
    </row>
    <row r="81" spans="3:7" ht="16.5" customHeight="1" x14ac:dyDescent="0.25">
      <c r="C81" s="120" t="s">
        <v>0</v>
      </c>
      <c r="D81" s="120"/>
      <c r="E81" s="120"/>
      <c r="F81" s="120"/>
      <c r="G81" s="120"/>
    </row>
    <row r="82" spans="3:7" ht="16.5" customHeight="1" x14ac:dyDescent="0.25">
      <c r="C82" s="121" t="s">
        <v>45</v>
      </c>
      <c r="D82" s="121"/>
      <c r="E82" s="121"/>
      <c r="F82" s="121"/>
      <c r="G82" s="121"/>
    </row>
    <row r="83" spans="3:7" ht="16.5" customHeight="1" x14ac:dyDescent="0.25">
      <c r="C83" s="121" t="s">
        <v>59</v>
      </c>
      <c r="D83" s="121"/>
      <c r="E83" s="121"/>
      <c r="F83" s="121"/>
      <c r="G83" s="121"/>
    </row>
    <row r="84" spans="3:7" ht="15.75" thickBot="1" x14ac:dyDescent="0.3">
      <c r="C84" s="50"/>
      <c r="D84" s="29" t="s">
        <v>16</v>
      </c>
      <c r="E84" s="29" t="s">
        <v>7</v>
      </c>
      <c r="F84" s="50" t="s">
        <v>46</v>
      </c>
      <c r="G84" s="50" t="s">
        <v>47</v>
      </c>
    </row>
    <row r="85" spans="3:7" ht="16.5" x14ac:dyDescent="0.25">
      <c r="C85" s="3" t="s">
        <v>48</v>
      </c>
      <c r="D85" s="2">
        <v>12000</v>
      </c>
      <c r="E85" s="2">
        <v>12000</v>
      </c>
      <c r="F85" s="2">
        <v>12000</v>
      </c>
      <c r="G85" s="2">
        <f>SUM(D85:F85)</f>
        <v>36000</v>
      </c>
    </row>
    <row r="86" spans="3:7" ht="33" x14ac:dyDescent="0.25">
      <c r="C86" s="3" t="s">
        <v>49</v>
      </c>
      <c r="D86" s="30">
        <v>2700</v>
      </c>
      <c r="E86" s="30">
        <v>2700</v>
      </c>
      <c r="F86" s="30">
        <v>2700</v>
      </c>
      <c r="G86" s="30">
        <f>SUM(D86:F86)</f>
        <v>8100</v>
      </c>
    </row>
    <row r="87" spans="3:7" ht="17.25" thickBot="1" x14ac:dyDescent="0.3">
      <c r="C87" s="52" t="s">
        <v>50</v>
      </c>
      <c r="D87" s="32">
        <v>14700</v>
      </c>
      <c r="E87" s="32">
        <v>14700</v>
      </c>
      <c r="F87" s="32">
        <v>14700</v>
      </c>
      <c r="G87" s="32">
        <f>SUM(D87:F87)</f>
        <v>44100</v>
      </c>
    </row>
  </sheetData>
  <mergeCells count="54">
    <mergeCell ref="C83:G83"/>
    <mergeCell ref="C56:I56"/>
    <mergeCell ref="C57:I57"/>
    <mergeCell ref="C58:I58"/>
    <mergeCell ref="E59:F59"/>
    <mergeCell ref="C81:G81"/>
    <mergeCell ref="C67:H67"/>
    <mergeCell ref="C68:H68"/>
    <mergeCell ref="C69:H69"/>
    <mergeCell ref="C82:G82"/>
    <mergeCell ref="C52:D52"/>
    <mergeCell ref="C53:D53"/>
    <mergeCell ref="C51:D51"/>
    <mergeCell ref="C45:J45"/>
    <mergeCell ref="C46:J46"/>
    <mergeCell ref="C47:J47"/>
    <mergeCell ref="C49:D49"/>
    <mergeCell ref="C41:D41"/>
    <mergeCell ref="C42:D42"/>
    <mergeCell ref="C39:D39"/>
    <mergeCell ref="C40:D40"/>
    <mergeCell ref="C50:D50"/>
    <mergeCell ref="C37:D37"/>
    <mergeCell ref="L37:M37"/>
    <mergeCell ref="C38:D38"/>
    <mergeCell ref="L38:M38"/>
    <mergeCell ref="C35:D35"/>
    <mergeCell ref="L35:M35"/>
    <mergeCell ref="C36:D36"/>
    <mergeCell ref="L36:M36"/>
    <mergeCell ref="C32:M32"/>
    <mergeCell ref="C34:D34"/>
    <mergeCell ref="L34:M34"/>
    <mergeCell ref="C26:D26"/>
    <mergeCell ref="C30:M30"/>
    <mergeCell ref="C31:M31"/>
    <mergeCell ref="C4:G4"/>
    <mergeCell ref="C5:G5"/>
    <mergeCell ref="C6:G6"/>
    <mergeCell ref="C8:D8"/>
    <mergeCell ref="C9:D9"/>
    <mergeCell ref="D7:E7"/>
    <mergeCell ref="C10:D10"/>
    <mergeCell ref="C24:D24"/>
    <mergeCell ref="C25:D25"/>
    <mergeCell ref="C22:D22"/>
    <mergeCell ref="C23:D23"/>
    <mergeCell ref="C20:D20"/>
    <mergeCell ref="C21:D21"/>
    <mergeCell ref="C11:D11"/>
    <mergeCell ref="C16:M16"/>
    <mergeCell ref="C17:M17"/>
    <mergeCell ref="C18:M18"/>
    <mergeCell ref="K19:M19"/>
  </mergeCells>
  <pageMargins left="0.7" right="0.7" top="0.75" bottom="0.75" header="0.3" footer="0.3"/>
  <pageSetup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
  <sheetViews>
    <sheetView workbookViewId="0">
      <selection activeCell="J24" sqref="J24"/>
    </sheetView>
  </sheetViews>
  <sheetFormatPr defaultRowHeight="15" x14ac:dyDescent="0.25"/>
  <cols>
    <col min="1" max="2" width="9.140625" style="66"/>
    <col min="3" max="3" width="14.28515625" style="66" customWidth="1"/>
    <col min="4" max="4" width="11.7109375" style="66" bestFit="1" customWidth="1"/>
    <col min="5" max="5" width="12.7109375" style="66" customWidth="1"/>
    <col min="6" max="6" width="11.7109375" style="66" bestFit="1" customWidth="1"/>
    <col min="7" max="7" width="13.28515625" style="66" customWidth="1"/>
    <col min="8" max="8" width="11.7109375" style="66" bestFit="1" customWidth="1"/>
    <col min="9" max="9" width="12.140625" style="66" customWidth="1"/>
    <col min="10" max="16384" width="9.140625" style="66"/>
  </cols>
  <sheetData>
    <row r="2" spans="2:11" ht="15.75" x14ac:dyDescent="0.25">
      <c r="B2" s="181" t="s">
        <v>150</v>
      </c>
      <c r="C2" s="181"/>
      <c r="D2" s="181"/>
      <c r="E2" s="181"/>
      <c r="F2" s="181"/>
      <c r="G2" s="181"/>
      <c r="H2" s="181"/>
      <c r="I2" s="181"/>
      <c r="J2" s="181"/>
    </row>
    <row r="3" spans="2:11" ht="15.75" x14ac:dyDescent="0.25">
      <c r="B3" s="181"/>
      <c r="C3" s="181"/>
      <c r="D3" s="181"/>
      <c r="E3" s="181"/>
      <c r="F3" s="181"/>
      <c r="G3" s="181"/>
      <c r="H3" s="181"/>
      <c r="I3" s="181"/>
      <c r="J3" s="181"/>
    </row>
    <row r="4" spans="2:11" ht="31.5" x14ac:dyDescent="0.25">
      <c r="B4" s="181"/>
      <c r="C4" s="183" t="s">
        <v>145</v>
      </c>
      <c r="D4" s="181"/>
      <c r="E4" s="182" t="s">
        <v>144</v>
      </c>
      <c r="F4" s="181"/>
      <c r="G4" s="182" t="s">
        <v>143</v>
      </c>
      <c r="H4" s="181"/>
      <c r="I4" s="182" t="s">
        <v>142</v>
      </c>
      <c r="J4" s="181"/>
    </row>
    <row r="5" spans="2:11" ht="15.75" x14ac:dyDescent="0.25">
      <c r="B5" s="166"/>
      <c r="C5" s="180">
        <v>15</v>
      </c>
      <c r="D5" s="178"/>
      <c r="E5" s="177">
        <v>33000</v>
      </c>
      <c r="F5" s="177"/>
      <c r="G5" s="179">
        <v>16</v>
      </c>
      <c r="H5" s="176"/>
      <c r="I5" s="176">
        <v>30000</v>
      </c>
      <c r="J5" s="166"/>
    </row>
    <row r="6" spans="2:11" ht="15.75" x14ac:dyDescent="0.25">
      <c r="B6" s="166"/>
      <c r="C6" s="173"/>
      <c r="D6" s="178"/>
      <c r="E6" s="178">
        <v>495000</v>
      </c>
      <c r="F6" s="177"/>
      <c r="G6" s="176">
        <v>480000</v>
      </c>
      <c r="H6" s="176"/>
      <c r="I6" s="173"/>
      <c r="J6" s="166"/>
    </row>
    <row r="7" spans="2:11" ht="15.75" x14ac:dyDescent="0.25">
      <c r="B7" s="166"/>
      <c r="C7" s="173"/>
      <c r="D7" s="173"/>
      <c r="E7" s="175">
        <v>-1</v>
      </c>
      <c r="F7" s="173"/>
      <c r="G7" s="174">
        <v>3000</v>
      </c>
      <c r="H7" s="173"/>
      <c r="I7" s="173"/>
      <c r="J7" s="166"/>
    </row>
    <row r="8" spans="2:11" ht="15.75" x14ac:dyDescent="0.25">
      <c r="B8" s="166"/>
      <c r="C8" s="163"/>
      <c r="D8" s="163"/>
      <c r="E8" s="171">
        <v>330000</v>
      </c>
      <c r="F8" s="170"/>
      <c r="G8" s="169">
        <v>16</v>
      </c>
      <c r="H8" s="163"/>
      <c r="I8" s="163"/>
      <c r="J8" s="166"/>
    </row>
    <row r="9" spans="2:11" ht="15.75" x14ac:dyDescent="0.25">
      <c r="B9" s="166"/>
      <c r="C9" s="163"/>
      <c r="D9" s="163"/>
      <c r="E9" s="168">
        <v>-33000</v>
      </c>
      <c r="F9" s="163"/>
      <c r="G9" s="167">
        <v>48000</v>
      </c>
      <c r="H9" s="163"/>
      <c r="I9" s="163"/>
      <c r="J9" s="166"/>
    </row>
    <row r="10" spans="2:11" ht="47.25" x14ac:dyDescent="0.25">
      <c r="B10" s="166"/>
      <c r="C10" s="163"/>
      <c r="D10" s="163"/>
      <c r="E10" s="165" t="s">
        <v>149</v>
      </c>
      <c r="F10" s="163"/>
      <c r="G10" s="164" t="s">
        <v>148</v>
      </c>
      <c r="H10" s="163"/>
      <c r="I10" s="163"/>
      <c r="J10" s="166"/>
    </row>
    <row r="11" spans="2:11" ht="15.75" x14ac:dyDescent="0.25">
      <c r="B11" s="166"/>
      <c r="C11" s="166"/>
      <c r="D11" s="166"/>
      <c r="E11" s="166"/>
      <c r="F11" s="166"/>
      <c r="G11" s="166"/>
      <c r="H11" s="166"/>
      <c r="I11" s="166"/>
      <c r="J11" s="166"/>
    </row>
    <row r="12" spans="2:11" ht="15.75" x14ac:dyDescent="0.25">
      <c r="B12" s="181" t="s">
        <v>147</v>
      </c>
      <c r="C12" s="181"/>
      <c r="D12" s="181"/>
      <c r="E12" s="181"/>
      <c r="F12" s="181"/>
      <c r="G12" s="181"/>
      <c r="H12" s="181"/>
      <c r="I12" s="181"/>
      <c r="J12" s="181"/>
      <c r="K12" s="66" t="s">
        <v>146</v>
      </c>
    </row>
    <row r="13" spans="2:11" ht="15.75" x14ac:dyDescent="0.25">
      <c r="B13" s="181"/>
      <c r="C13" s="181"/>
      <c r="D13" s="181"/>
      <c r="E13" s="181"/>
      <c r="F13" s="181"/>
      <c r="G13" s="181"/>
      <c r="H13" s="181"/>
      <c r="I13" s="181"/>
      <c r="J13" s="181"/>
    </row>
    <row r="14" spans="2:11" ht="31.5" x14ac:dyDescent="0.25">
      <c r="B14" s="181"/>
      <c r="C14" s="183" t="s">
        <v>145</v>
      </c>
      <c r="D14" s="181"/>
      <c r="E14" s="182" t="s">
        <v>144</v>
      </c>
      <c r="F14" s="181"/>
      <c r="G14" s="182" t="s">
        <v>143</v>
      </c>
      <c r="H14" s="181"/>
      <c r="I14" s="182" t="s">
        <v>142</v>
      </c>
      <c r="J14" s="181"/>
    </row>
    <row r="15" spans="2:11" ht="15.75" x14ac:dyDescent="0.25">
      <c r="B15" s="166"/>
      <c r="C15" s="180">
        <v>7.75</v>
      </c>
      <c r="D15" s="178"/>
      <c r="E15" s="177">
        <v>31000</v>
      </c>
      <c r="F15" s="177"/>
      <c r="G15" s="179">
        <v>7.75</v>
      </c>
      <c r="H15" s="176"/>
      <c r="I15" s="176">
        <v>36320</v>
      </c>
      <c r="J15" s="172"/>
    </row>
    <row r="16" spans="2:11" ht="15.75" x14ac:dyDescent="0.25">
      <c r="B16" s="166"/>
      <c r="C16" s="173"/>
      <c r="D16" s="178">
        <v>240250</v>
      </c>
      <c r="E16" s="178"/>
      <c r="F16" s="177"/>
      <c r="G16" s="176"/>
      <c r="H16" s="176"/>
      <c r="I16" s="173"/>
      <c r="J16" s="172"/>
    </row>
    <row r="17" spans="2:10" ht="15.75" x14ac:dyDescent="0.25">
      <c r="B17" s="166"/>
      <c r="C17" s="173"/>
      <c r="D17" s="173"/>
      <c r="E17" s="175">
        <v>0</v>
      </c>
      <c r="F17" s="173"/>
      <c r="G17" s="174">
        <v>980</v>
      </c>
      <c r="H17" s="173"/>
      <c r="I17" s="173"/>
      <c r="J17" s="172"/>
    </row>
    <row r="18" spans="2:10" ht="15.75" x14ac:dyDescent="0.25">
      <c r="B18" s="166"/>
      <c r="C18" s="163"/>
      <c r="D18" s="163"/>
      <c r="E18" s="171">
        <v>31000</v>
      </c>
      <c r="F18" s="170"/>
      <c r="G18" s="169">
        <v>7.75</v>
      </c>
      <c r="H18" s="163"/>
      <c r="I18" s="163"/>
      <c r="J18" s="166"/>
    </row>
    <row r="19" spans="2:10" ht="15.75" x14ac:dyDescent="0.25">
      <c r="B19" s="166"/>
      <c r="C19" s="163"/>
      <c r="D19" s="163"/>
      <c r="E19" s="168">
        <v>0</v>
      </c>
      <c r="F19" s="163"/>
      <c r="G19" s="167">
        <v>-7595</v>
      </c>
      <c r="H19" s="163"/>
      <c r="I19" s="163"/>
      <c r="J19" s="166"/>
    </row>
    <row r="20" spans="2:10" ht="47.25" x14ac:dyDescent="0.25">
      <c r="C20" s="163"/>
      <c r="D20" s="163"/>
      <c r="E20" s="165" t="s">
        <v>141</v>
      </c>
      <c r="F20" s="163"/>
      <c r="G20" s="164" t="s">
        <v>140</v>
      </c>
      <c r="H20" s="163"/>
      <c r="I20" s="16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zoomScaleNormal="100" workbookViewId="0">
      <selection activeCell="F26" sqref="F26"/>
    </sheetView>
  </sheetViews>
  <sheetFormatPr defaultRowHeight="15" x14ac:dyDescent="0.25"/>
  <cols>
    <col min="1" max="1" width="9.140625" style="66"/>
    <col min="2" max="2" width="37.42578125" style="66" customWidth="1"/>
    <col min="3" max="3" width="13.7109375" style="66" customWidth="1"/>
    <col min="4" max="4" width="12.28515625" style="66" customWidth="1"/>
    <col min="5" max="5" width="10.28515625" style="66" customWidth="1"/>
    <col min="6" max="6" width="17.28515625" style="66" customWidth="1"/>
    <col min="7" max="16384" width="9.140625" style="66"/>
  </cols>
  <sheetData>
    <row r="1" spans="2:7" ht="15.75" thickBot="1" x14ac:dyDescent="0.3"/>
    <row r="2" spans="2:7" ht="15.75" x14ac:dyDescent="0.25">
      <c r="B2" s="162" t="s">
        <v>0</v>
      </c>
      <c r="C2" s="161"/>
      <c r="D2" s="161"/>
      <c r="E2" s="161"/>
      <c r="F2" s="160"/>
    </row>
    <row r="3" spans="2:7" ht="15.75" x14ac:dyDescent="0.25">
      <c r="B3" s="159" t="s">
        <v>139</v>
      </c>
      <c r="C3" s="158"/>
      <c r="D3" s="158"/>
      <c r="E3" s="158"/>
      <c r="F3" s="157"/>
    </row>
    <row r="4" spans="2:7" ht="16.5" thickBot="1" x14ac:dyDescent="0.3">
      <c r="B4" s="156" t="s">
        <v>138</v>
      </c>
      <c r="C4" s="155"/>
      <c r="D4" s="155"/>
      <c r="E4" s="155"/>
      <c r="F4" s="154"/>
    </row>
    <row r="5" spans="2:7" x14ac:dyDescent="0.25">
      <c r="B5" s="153"/>
      <c r="C5" s="152"/>
      <c r="D5" s="152"/>
      <c r="E5" s="152"/>
      <c r="F5" s="151"/>
    </row>
    <row r="6" spans="2:7" ht="15.75" thickBot="1" x14ac:dyDescent="0.3">
      <c r="B6" s="150"/>
      <c r="C6" s="149"/>
      <c r="D6" s="149"/>
      <c r="E6" s="149"/>
      <c r="F6" s="148"/>
    </row>
    <row r="7" spans="2:7" ht="30.75" thickBot="1" x14ac:dyDescent="0.3">
      <c r="B7" s="147"/>
      <c r="C7" s="146" t="s">
        <v>137</v>
      </c>
      <c r="D7" s="145" t="s">
        <v>136</v>
      </c>
      <c r="E7" s="145" t="s">
        <v>135</v>
      </c>
      <c r="F7" s="145" t="s">
        <v>134</v>
      </c>
      <c r="G7" s="144"/>
    </row>
    <row r="8" spans="2:7" ht="15.75" thickBot="1" x14ac:dyDescent="0.3">
      <c r="B8" s="143"/>
      <c r="C8" s="142"/>
      <c r="D8" s="142"/>
      <c r="E8" s="142"/>
      <c r="F8" s="141"/>
    </row>
    <row r="9" spans="2:7" x14ac:dyDescent="0.25">
      <c r="B9" s="140" t="s">
        <v>133</v>
      </c>
      <c r="C9" s="139">
        <v>31000</v>
      </c>
      <c r="D9" s="138">
        <v>31980</v>
      </c>
      <c r="E9" s="138">
        <v>7595</v>
      </c>
      <c r="F9" s="137" t="s">
        <v>132</v>
      </c>
    </row>
    <row r="10" spans="2:7" x14ac:dyDescent="0.25">
      <c r="B10" s="136" t="s">
        <v>131</v>
      </c>
      <c r="C10" s="135"/>
      <c r="D10" s="135"/>
      <c r="E10" s="134"/>
      <c r="F10" s="133"/>
    </row>
    <row r="11" spans="2:7" x14ac:dyDescent="0.25">
      <c r="B11" s="136" t="s">
        <v>130</v>
      </c>
      <c r="C11" s="135">
        <v>-7595</v>
      </c>
      <c r="D11" s="135"/>
      <c r="E11" s="134"/>
      <c r="F11" s="133"/>
    </row>
    <row r="12" spans="2:7" x14ac:dyDescent="0.25">
      <c r="B12" s="136" t="s">
        <v>129</v>
      </c>
      <c r="C12" s="134">
        <v>7595</v>
      </c>
      <c r="D12" s="134"/>
      <c r="E12" s="134"/>
      <c r="F12" s="133"/>
    </row>
    <row r="13" spans="2:7" ht="15.75" thickBot="1" x14ac:dyDescent="0.3">
      <c r="B13" s="136"/>
      <c r="C13" s="134"/>
      <c r="D13" s="134"/>
      <c r="E13" s="134"/>
      <c r="F13" s="133"/>
    </row>
    <row r="14" spans="2:7" x14ac:dyDescent="0.25">
      <c r="B14" s="136" t="s">
        <v>128</v>
      </c>
      <c r="C14" s="139">
        <v>15</v>
      </c>
      <c r="D14" s="138">
        <v>16</v>
      </c>
      <c r="E14" s="138">
        <v>15000</v>
      </c>
      <c r="F14" s="137" t="s">
        <v>127</v>
      </c>
    </row>
    <row r="15" spans="2:7" x14ac:dyDescent="0.25">
      <c r="B15" s="136" t="s">
        <v>126</v>
      </c>
      <c r="C15" s="135">
        <v>33000</v>
      </c>
      <c r="D15" s="135"/>
      <c r="E15" s="134"/>
      <c r="F15" s="133"/>
    </row>
    <row r="16" spans="2:7" x14ac:dyDescent="0.25">
      <c r="B16" s="136" t="s">
        <v>125</v>
      </c>
      <c r="C16" s="135">
        <v>48000</v>
      </c>
      <c r="D16" s="135"/>
      <c r="E16" s="134"/>
      <c r="F16" s="133"/>
    </row>
    <row r="17" spans="2:6" ht="15.75" thickBot="1" x14ac:dyDescent="0.3">
      <c r="B17" s="132" t="s">
        <v>124</v>
      </c>
      <c r="C17" s="131">
        <v>15000</v>
      </c>
      <c r="D17" s="131"/>
      <c r="E17" s="131"/>
      <c r="F17" s="130"/>
    </row>
    <row r="18" spans="2:6" x14ac:dyDescent="0.25">
      <c r="B18" s="129"/>
      <c r="C18" s="128"/>
      <c r="D18" s="128"/>
      <c r="E18" s="128"/>
      <c r="F18" s="128"/>
    </row>
    <row r="19" spans="2:6" x14ac:dyDescent="0.25">
      <c r="B19" s="129"/>
      <c r="C19" s="128"/>
      <c r="D19" s="128"/>
      <c r="E19" s="128"/>
      <c r="F19" s="128"/>
    </row>
    <row r="20" spans="2:6" x14ac:dyDescent="0.25">
      <c r="B20" s="129"/>
      <c r="C20" s="128"/>
      <c r="D20" s="128"/>
      <c r="E20" s="128"/>
      <c r="F20" s="128"/>
    </row>
    <row r="21" spans="2:6" x14ac:dyDescent="0.25">
      <c r="B21" s="129"/>
      <c r="C21" s="128"/>
      <c r="D21" s="128"/>
      <c r="E21" s="128"/>
      <c r="F21" s="128"/>
    </row>
    <row r="22" spans="2:6" x14ac:dyDescent="0.25">
      <c r="B22" s="129"/>
      <c r="C22" s="128"/>
      <c r="D22" s="128"/>
      <c r="E22" s="128"/>
      <c r="F22" s="128"/>
    </row>
    <row r="23" spans="2:6" x14ac:dyDescent="0.25">
      <c r="B23" s="129"/>
      <c r="C23" s="128"/>
      <c r="D23" s="128"/>
      <c r="E23" s="128"/>
      <c r="F23" s="128"/>
    </row>
    <row r="24" spans="2:6" x14ac:dyDescent="0.25">
      <c r="C24" s="128"/>
      <c r="D24" s="128"/>
      <c r="E24" s="128"/>
      <c r="F24" s="128"/>
    </row>
    <row r="25" spans="2:6" x14ac:dyDescent="0.25">
      <c r="C25" s="128"/>
      <c r="D25" s="128"/>
      <c r="E25" s="128"/>
      <c r="F25" s="128"/>
    </row>
  </sheetData>
  <mergeCells count="3">
    <mergeCell ref="B2:F2"/>
    <mergeCell ref="B3:F3"/>
    <mergeCell ref="B4:F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267F6D1A260A4394C18F5AF72445EA" ma:contentTypeVersion="3" ma:contentTypeDescription="Create a new document." ma:contentTypeScope="" ma:versionID="d6a723735a0ade9a92961b83aee31dda">
  <xsd:schema xmlns:xsd="http://www.w3.org/2001/XMLSchema" xmlns:xs="http://www.w3.org/2001/XMLSchema" xmlns:p="http://schemas.microsoft.com/office/2006/metadata/properties" targetNamespace="http://schemas.microsoft.com/office/2006/metadata/properties" ma:root="true" ma:fieldsID="e345bd7673956a623930e5662e321f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03DF4D-3A56-4479-A14E-16113A0AFADC}">
  <ds:schemaRefs>
    <ds:schemaRef ds:uri="http://schemas.microsoft.com/sharepoint/v3/contenttype/forms"/>
  </ds:schemaRefs>
</ds:datastoreItem>
</file>

<file path=customXml/itemProps2.xml><?xml version="1.0" encoding="utf-8"?>
<ds:datastoreItem xmlns:ds="http://schemas.openxmlformats.org/officeDocument/2006/customXml" ds:itemID="{592973B9-6AC3-4B88-B191-A2D9464352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A2E46DE-4542-4896-A9D6-3EA9D794B429}">
  <ds:schemaRefs>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Budgets</vt:lpstr>
      <vt:lpstr>Labor and Materials Variance</vt:lpstr>
      <vt:lpstr>Budget Variance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new</dc:creator>
  <cp:lastModifiedBy>Schiavone, Rhiannon</cp:lastModifiedBy>
  <cp:lastPrinted>2016-04-18T16:55:10Z</cp:lastPrinted>
  <dcterms:created xsi:type="dcterms:W3CDTF">2014-10-02T02:11:42Z</dcterms:created>
  <dcterms:modified xsi:type="dcterms:W3CDTF">2016-04-27T14:14:12Z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0x01010019267F6D1A260A4394C18F5AF72445EA</vt:lpwstr>
  </property>
</Properties>
</file>